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G:\bys文件\公费师范生教育实习\【每年5月上旬】工作安排\"/>
    </mc:Choice>
  </mc:AlternateContent>
  <xr:revisionPtr revIDLastSave="0" documentId="13_ncr:1_{B7C97297-08CA-459A-93E7-D5176E096027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Sheet1" sheetId="2" r:id="rId1"/>
  </sheets>
  <definedNames>
    <definedName name="_xlnm._FilterDatabase" localSheetId="0" hidden="1">Sheet1!$V$1:$V$65</definedName>
  </definedNames>
  <calcPr calcId="191029"/>
</workbook>
</file>

<file path=xl/calcChain.xml><?xml version="1.0" encoding="utf-8"?>
<calcChain xmlns="http://schemas.openxmlformats.org/spreadsheetml/2006/main">
  <c r="E63" i="2" l="1"/>
  <c r="E54" i="2" l="1"/>
  <c r="E62" i="2"/>
  <c r="E52" i="2"/>
  <c r="E53" i="2"/>
  <c r="E51" i="2"/>
  <c r="E50" i="2"/>
  <c r="E46" i="2"/>
  <c r="E47" i="2"/>
  <c r="E45" i="2"/>
  <c r="E49" i="2"/>
  <c r="E48" i="2"/>
  <c r="E44" i="2"/>
  <c r="E43" i="2"/>
  <c r="E42" i="2"/>
  <c r="E40" i="2"/>
  <c r="E39" i="2"/>
  <c r="E38" i="2"/>
  <c r="E3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3" i="2"/>
  <c r="E10" i="2"/>
  <c r="E14" i="2"/>
  <c r="E12" i="2"/>
  <c r="E11" i="2"/>
  <c r="E6" i="2"/>
  <c r="E7" i="2"/>
  <c r="E8" i="2"/>
  <c r="E9" i="2"/>
  <c r="E5" i="2"/>
  <c r="A4" i="2" l="1"/>
  <c r="C55" i="2" l="1"/>
  <c r="C58" i="2" s="1"/>
  <c r="C59" i="2" s="1"/>
  <c r="C51" i="2"/>
  <c r="C52" i="2" s="1"/>
  <c r="C53" i="2" s="1"/>
  <c r="C49" i="2"/>
  <c r="C45" i="2"/>
  <c r="C46" i="2" s="1"/>
  <c r="C43" i="2"/>
  <c r="C40" i="2"/>
  <c r="C38" i="2"/>
  <c r="C34" i="2"/>
  <c r="C35" i="2" s="1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jwc</author>
  </authors>
  <commentList>
    <comment ref="J36" authorId="0" shapeId="0" xr:uid="{B490CD09-38C3-4E69-8E76-99C817E90391}">
      <text>
        <r>
          <rPr>
            <b/>
            <sz val="9"/>
            <color indexed="81"/>
            <rFont val="宋体"/>
            <family val="3"/>
            <charset val="134"/>
          </rPr>
          <t>jwc:</t>
        </r>
        <r>
          <rPr>
            <sz val="9"/>
            <color indexed="81"/>
            <rFont val="宋体"/>
            <family val="3"/>
            <charset val="134"/>
          </rPr>
          <t xml:space="preserve">
1男2女</t>
        </r>
      </text>
    </comment>
    <comment ref="N36" authorId="0" shapeId="0" xr:uid="{9A95B193-C20F-45E6-9F26-168B092A8FAC}">
      <text>
        <r>
          <rPr>
            <b/>
            <sz val="9"/>
            <color indexed="81"/>
            <rFont val="宋体"/>
            <family val="3"/>
            <charset val="134"/>
          </rPr>
          <t>jwc:</t>
        </r>
        <r>
          <rPr>
            <sz val="9"/>
            <color indexed="81"/>
            <rFont val="宋体"/>
            <family val="3"/>
            <charset val="134"/>
          </rPr>
          <t xml:space="preserve">
2男1女</t>
        </r>
      </text>
    </comment>
  </commentList>
</comments>
</file>

<file path=xl/sharedStrings.xml><?xml version="1.0" encoding="utf-8"?>
<sst xmlns="http://schemas.openxmlformats.org/spreadsheetml/2006/main" count="245" uniqueCount="142">
  <si>
    <t>实习大区</t>
  </si>
  <si>
    <t>基地分类</t>
  </si>
  <si>
    <t>序号</t>
  </si>
  <si>
    <t>实习基地名称</t>
  </si>
  <si>
    <t>语文</t>
  </si>
  <si>
    <t>数学</t>
  </si>
  <si>
    <t>物理</t>
  </si>
  <si>
    <t>化学</t>
  </si>
  <si>
    <t>生物</t>
  </si>
  <si>
    <t>政治</t>
  </si>
  <si>
    <t>历史</t>
  </si>
  <si>
    <t>地理</t>
  </si>
  <si>
    <t>体育</t>
  </si>
  <si>
    <t>信息</t>
  </si>
  <si>
    <t>总领队</t>
  </si>
  <si>
    <t>督导任务</t>
  </si>
  <si>
    <t>学科</t>
  </si>
  <si>
    <t>姓名</t>
  </si>
  <si>
    <t>手机</t>
  </si>
  <si>
    <t>邮箱</t>
  </si>
  <si>
    <t>回生源地教育实习地区</t>
  </si>
  <si>
    <t>太原市第二外国语学校</t>
  </si>
  <si>
    <t>山西小计</t>
  </si>
  <si>
    <t>甘肃小计</t>
  </si>
  <si>
    <t>江西小计</t>
  </si>
  <si>
    <t>内蒙古师范大学附属中学</t>
  </si>
  <si>
    <t>内蒙古小计</t>
  </si>
  <si>
    <t>青海</t>
  </si>
  <si>
    <t>西宁市第四高级中学</t>
  </si>
  <si>
    <t>青海小计</t>
  </si>
  <si>
    <t>贵阳市第八中学</t>
  </si>
  <si>
    <t>贵阳市民族中学</t>
  </si>
  <si>
    <t>贵州小计</t>
  </si>
  <si>
    <t>宁夏</t>
  </si>
  <si>
    <t>宁夏小计</t>
  </si>
  <si>
    <t>广西</t>
  </si>
  <si>
    <t>广西小计</t>
  </si>
  <si>
    <t>西藏</t>
  </si>
  <si>
    <t>拉萨北京实验中学</t>
  </si>
  <si>
    <t>西藏小计</t>
  </si>
  <si>
    <t>新疆</t>
  </si>
  <si>
    <t>乌鲁木齐市第二十三中学</t>
  </si>
  <si>
    <t>新疆实验中学</t>
  </si>
  <si>
    <t>乌鲁木齐八一中学</t>
  </si>
  <si>
    <t>新疆大学附属中学</t>
  </si>
  <si>
    <t>新疆小计</t>
  </si>
  <si>
    <t>山西</t>
    <phoneticPr fontId="11" type="noConversion"/>
  </si>
  <si>
    <t>江西</t>
    <phoneticPr fontId="11" type="noConversion"/>
  </si>
  <si>
    <t>湖南</t>
    <phoneticPr fontId="11" type="noConversion"/>
  </si>
  <si>
    <t>湖南师范大学附属中学</t>
    <phoneticPr fontId="11" type="noConversion"/>
  </si>
  <si>
    <t>湖南小计</t>
    <phoneticPr fontId="11" type="noConversion"/>
  </si>
  <si>
    <t>陕西</t>
    <phoneticPr fontId="11" type="noConversion"/>
  </si>
  <si>
    <t>陕西小计</t>
    <phoneticPr fontId="11" type="noConversion"/>
  </si>
  <si>
    <t>贵州</t>
    <phoneticPr fontId="11" type="noConversion"/>
  </si>
  <si>
    <t>英语</t>
    <phoneticPr fontId="11" type="noConversion"/>
  </si>
  <si>
    <t>北京师范大学附属中学</t>
    <phoneticPr fontId="11" type="noConversion"/>
  </si>
  <si>
    <t>北京师范大学附属实验中学</t>
    <phoneticPr fontId="11" type="noConversion"/>
  </si>
  <si>
    <t>北京师范大学第二附属中学</t>
    <phoneticPr fontId="11" type="noConversion"/>
  </si>
  <si>
    <t>安徽小计</t>
    <phoneticPr fontId="11" type="noConversion"/>
  </si>
  <si>
    <t>安徽</t>
    <phoneticPr fontId="11" type="noConversion"/>
  </si>
  <si>
    <t>西安交通大学附属中学</t>
    <phoneticPr fontId="11" type="noConversion"/>
  </si>
  <si>
    <t>河南</t>
    <phoneticPr fontId="11" type="noConversion"/>
  </si>
  <si>
    <t>河南小计</t>
    <phoneticPr fontId="11" type="noConversion"/>
  </si>
  <si>
    <t>四川</t>
    <phoneticPr fontId="11" type="noConversion"/>
  </si>
  <si>
    <t>四川小计</t>
    <phoneticPr fontId="11" type="noConversion"/>
  </si>
  <si>
    <t>云南</t>
    <phoneticPr fontId="11" type="noConversion"/>
  </si>
  <si>
    <t>云南小计</t>
    <phoneticPr fontId="11" type="noConversion"/>
  </si>
  <si>
    <t>重庆</t>
    <phoneticPr fontId="11" type="noConversion"/>
  </si>
  <si>
    <t>重庆小计</t>
    <phoneticPr fontId="11" type="noConversion"/>
  </si>
  <si>
    <t>黑龙江</t>
    <phoneticPr fontId="11" type="noConversion"/>
  </si>
  <si>
    <t>黑龙江小计</t>
    <phoneticPr fontId="11" type="noConversion"/>
  </si>
  <si>
    <t>甘肃</t>
    <phoneticPr fontId="11" type="noConversion"/>
  </si>
  <si>
    <t>1汉*</t>
    <phoneticPr fontId="11" type="noConversion"/>
  </si>
  <si>
    <t>1汉</t>
    <phoneticPr fontId="11" type="noConversion"/>
  </si>
  <si>
    <t>2汉</t>
    <phoneticPr fontId="11" type="noConversion"/>
  </si>
  <si>
    <t>北京市第四中学</t>
  </si>
  <si>
    <t>幼教</t>
    <phoneticPr fontId="11" type="noConversion"/>
  </si>
  <si>
    <t>北京地区</t>
    <phoneticPr fontId="11" type="noConversion"/>
  </si>
  <si>
    <t>语文</t>
    <phoneticPr fontId="11" type="noConversion"/>
  </si>
  <si>
    <t>生物</t>
    <phoneticPr fontId="11" type="noConversion"/>
  </si>
  <si>
    <t>教育</t>
    <phoneticPr fontId="11" type="noConversion"/>
  </si>
  <si>
    <t>数学</t>
    <phoneticPr fontId="11" type="noConversion"/>
  </si>
  <si>
    <t>地理</t>
    <phoneticPr fontId="11" type="noConversion"/>
  </si>
  <si>
    <t>化学</t>
    <phoneticPr fontId="11" type="noConversion"/>
  </si>
  <si>
    <t>历史</t>
    <phoneticPr fontId="11" type="noConversion"/>
  </si>
  <si>
    <t>外文</t>
    <phoneticPr fontId="11" type="noConversion"/>
  </si>
  <si>
    <t>物理</t>
    <phoneticPr fontId="11" type="noConversion"/>
  </si>
  <si>
    <t>政治</t>
    <phoneticPr fontId="11" type="noConversion"/>
  </si>
  <si>
    <t>信息</t>
    <phoneticPr fontId="11" type="noConversion"/>
  </si>
  <si>
    <t>体育</t>
    <phoneticPr fontId="11" type="noConversion"/>
  </si>
  <si>
    <t>云南师范大学附属中学</t>
  </si>
  <si>
    <t>昆明市第八中学</t>
  </si>
  <si>
    <t>昆明市第一中学</t>
    <phoneticPr fontId="11" type="noConversion"/>
  </si>
  <si>
    <t>2019级公费师范生统一安排教育实习基地布局规划（含总领队学科规划、督导任务学科规划）</t>
    <phoneticPr fontId="11" type="noConversion"/>
  </si>
  <si>
    <t>旗舰
基地</t>
    <phoneticPr fontId="11" type="noConversion"/>
  </si>
  <si>
    <t>北京地区实习生总计</t>
    <phoneticPr fontId="11" type="noConversion"/>
  </si>
  <si>
    <t>内蒙古</t>
    <phoneticPr fontId="11" type="noConversion"/>
  </si>
  <si>
    <t>太原市第五中学校</t>
    <phoneticPr fontId="11" type="noConversion"/>
  </si>
  <si>
    <t>回生源地教育实习地区实习生总计</t>
    <phoneticPr fontId="11" type="noConversion"/>
  </si>
  <si>
    <t>重庆市鲁能巴蜀中学校</t>
    <phoneticPr fontId="11" type="noConversion"/>
  </si>
  <si>
    <t>合肥市第八中学</t>
    <phoneticPr fontId="11" type="noConversion"/>
  </si>
  <si>
    <t>南昌市外国语学校</t>
    <phoneticPr fontId="11" type="noConversion"/>
  </si>
  <si>
    <t>哈尔滨市第三中学校</t>
  </si>
  <si>
    <t>南宁市第三中学</t>
    <phoneticPr fontId="11" type="noConversion"/>
  </si>
  <si>
    <t>银川市第九中学</t>
    <phoneticPr fontId="11" type="noConversion"/>
  </si>
  <si>
    <t>河南省实验中学</t>
    <phoneticPr fontId="11" type="noConversion"/>
  </si>
  <si>
    <t>郑州市第四中学</t>
    <phoneticPr fontId="11" type="noConversion"/>
  </si>
  <si>
    <t>东西城</t>
    <phoneticPr fontId="11" type="noConversion"/>
  </si>
  <si>
    <t>呼和浩特市第二中学</t>
    <phoneticPr fontId="11" type="noConversion"/>
  </si>
  <si>
    <t>呼和浩特市第一中学</t>
    <phoneticPr fontId="11" type="noConversion"/>
  </si>
  <si>
    <t>甘肃省兰州第一中学</t>
    <phoneticPr fontId="11" type="noConversion"/>
  </si>
  <si>
    <t>四川省双流棠湖中学</t>
    <phoneticPr fontId="11" type="noConversion"/>
  </si>
  <si>
    <t>新疆生产建设兵团第二中学</t>
    <phoneticPr fontId="11" type="noConversion"/>
  </si>
  <si>
    <t>乌鲁木齐市第一中学</t>
    <phoneticPr fontId="11" type="noConversion"/>
  </si>
  <si>
    <t>1维*</t>
    <phoneticPr fontId="11" type="noConversion"/>
  </si>
  <si>
    <t>1汉</t>
    <phoneticPr fontId="11" type="noConversion"/>
  </si>
  <si>
    <t>1哈</t>
    <phoneticPr fontId="11" type="noConversion"/>
  </si>
  <si>
    <t>1回</t>
    <phoneticPr fontId="11" type="noConversion"/>
  </si>
  <si>
    <t>1维</t>
    <phoneticPr fontId="11" type="noConversion"/>
  </si>
  <si>
    <t>1汉*</t>
    <phoneticPr fontId="11" type="noConversion"/>
  </si>
  <si>
    <t>2汉</t>
    <phoneticPr fontId="11" type="noConversion"/>
  </si>
  <si>
    <t>1回1汉*</t>
    <phoneticPr fontId="11" type="noConversion"/>
  </si>
  <si>
    <t>2汉1回*</t>
    <phoneticPr fontId="11" type="noConversion"/>
  </si>
  <si>
    <t>1汉1维*</t>
    <phoneticPr fontId="11" type="noConversion"/>
  </si>
  <si>
    <t>1维1汉</t>
    <phoneticPr fontId="11" type="noConversion"/>
  </si>
  <si>
    <t>学前
教育</t>
    <phoneticPr fontId="11" type="noConversion"/>
  </si>
  <si>
    <t>接收
人数</t>
    <phoneticPr fontId="11" type="noConversion"/>
  </si>
  <si>
    <t>四川省成都市树德中学</t>
    <phoneticPr fontId="11" type="noConversion"/>
  </si>
  <si>
    <t>拉萨市达孜区中学</t>
    <phoneticPr fontId="11" type="noConversion"/>
  </si>
  <si>
    <t>拉萨市堆龙德庆区中学</t>
    <phoneticPr fontId="11" type="noConversion"/>
  </si>
  <si>
    <t>新疆师范大学附属中学</t>
    <phoneticPr fontId="11" type="noConversion"/>
  </si>
  <si>
    <t>1汉1汉*</t>
    <phoneticPr fontId="11" type="noConversion"/>
  </si>
  <si>
    <t>1汉*</t>
    <phoneticPr fontId="11" type="noConversion"/>
  </si>
  <si>
    <t>1汉1哈</t>
    <phoneticPr fontId="11" type="noConversion"/>
  </si>
  <si>
    <t>1*</t>
    <phoneticPr fontId="11" type="noConversion"/>
  </si>
  <si>
    <t>3*</t>
    <phoneticPr fontId="11" type="noConversion"/>
  </si>
  <si>
    <t>返校
（11月25日）</t>
    <phoneticPr fontId="11" type="noConversion"/>
  </si>
  <si>
    <t>注：新疆地区、贵阳市民族中学、呼和浩特市第一中学标注*号的为男生，其余为女生</t>
    <phoneticPr fontId="11" type="noConversion"/>
  </si>
  <si>
    <t>1*</t>
    <phoneticPr fontId="11" type="noConversion"/>
  </si>
  <si>
    <t>中期
（10月8日至10月21日）</t>
    <phoneticPr fontId="11" type="noConversion"/>
  </si>
  <si>
    <t>学前教育专业实习基地</t>
    <phoneticPr fontId="11" type="noConversion"/>
  </si>
  <si>
    <t>入校
（依据实习基地开学时间确定）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</si>
</sst>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等线"/>
      <charset val="134"/>
      <scheme val="minor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name val="等线 Light"/>
      <family val="3"/>
      <charset val="134"/>
      <scheme val="major"/>
    </font>
    <font>
      <sz val="10"/>
      <name val="宋体"/>
      <family val="3"/>
      <charset val="134"/>
    </font>
    <font>
      <b/>
      <sz val="10"/>
      <name val="等线 Light"/>
      <family val="3"/>
      <charset val="134"/>
      <scheme val="major"/>
    </font>
    <font>
      <b/>
      <u/>
      <sz val="11"/>
      <name val="等线 Light"/>
      <family val="3"/>
      <charset val="134"/>
      <scheme val="major"/>
    </font>
    <font>
      <sz val="10"/>
      <color theme="1"/>
      <name val="等线 Light"/>
      <family val="3"/>
      <charset val="134"/>
      <scheme val="major"/>
    </font>
    <font>
      <b/>
      <u/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等线 Light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u/>
      <sz val="11"/>
      <color theme="1"/>
      <name val="等线 Light"/>
      <family val="3"/>
      <charset val="134"/>
      <scheme val="major"/>
    </font>
    <font>
      <sz val="12"/>
      <color theme="1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/>
  </cellStyleXfs>
  <cellXfs count="179">
    <xf numFmtId="0" fontId="0" fillId="0" borderId="0" xfId="0"/>
    <xf numFmtId="0" fontId="0" fillId="0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3" fillId="4" borderId="14" xfId="2" applyFont="1" applyFill="1" applyBorder="1" applyAlignment="1">
      <alignment vertical="center" wrapText="1"/>
    </xf>
    <xf numFmtId="0" fontId="3" fillId="4" borderId="7" xfId="2" applyFont="1" applyFill="1" applyBorder="1" applyAlignment="1">
      <alignment vertical="center" wrapText="1"/>
    </xf>
    <xf numFmtId="49" fontId="3" fillId="4" borderId="7" xfId="2" applyNumberFormat="1" applyFont="1" applyFill="1" applyBorder="1" applyAlignment="1">
      <alignment vertical="center" wrapText="1"/>
    </xf>
    <xf numFmtId="0" fontId="3" fillId="4" borderId="8" xfId="2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6" borderId="1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6" fillId="7" borderId="1" xfId="4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8" borderId="1" xfId="4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9" fillId="0" borderId="1" xfId="2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2" applyFont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8" fillId="0" borderId="1" xfId="2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8" fillId="4" borderId="6" xfId="4" applyFont="1" applyFill="1" applyBorder="1" applyAlignment="1">
      <alignment vertical="center" wrapText="1"/>
    </xf>
    <xf numFmtId="0" fontId="8" fillId="4" borderId="7" xfId="4" applyFont="1" applyFill="1" applyBorder="1" applyAlignment="1">
      <alignment vertical="center" wrapText="1"/>
    </xf>
    <xf numFmtId="49" fontId="8" fillId="4" borderId="7" xfId="4" applyNumberFormat="1" applyFont="1" applyFill="1" applyBorder="1" applyAlignment="1">
      <alignment vertical="center" wrapText="1"/>
    </xf>
    <xf numFmtId="0" fontId="8" fillId="4" borderId="1" xfId="4" applyFont="1" applyFill="1" applyBorder="1" applyAlignment="1">
      <alignment vertical="center" wrapText="1"/>
    </xf>
    <xf numFmtId="0" fontId="8" fillId="4" borderId="8" xfId="4" applyFont="1" applyFill="1" applyBorder="1" applyAlignment="1">
      <alignment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vertical="center" wrapText="1"/>
    </xf>
    <xf numFmtId="0" fontId="4" fillId="3" borderId="0" xfId="2" applyFont="1" applyFill="1" applyBorder="1" applyAlignment="1">
      <alignment vertical="center" wrapText="1"/>
    </xf>
    <xf numFmtId="49" fontId="4" fillId="3" borderId="0" xfId="2" applyNumberFormat="1" applyFont="1" applyFill="1" applyBorder="1" applyAlignment="1">
      <alignment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4" fillId="3" borderId="13" xfId="2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22" fillId="7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4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3" borderId="6" xfId="4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7" fillId="0" borderId="8" xfId="1" applyFont="1" applyBorder="1" applyAlignment="1">
      <alignment horizontal="center" vertical="center" wrapText="1"/>
    </xf>
    <xf numFmtId="0" fontId="23" fillId="0" borderId="1" xfId="2" applyFont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7" fillId="0" borderId="1" xfId="4" applyFont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4" borderId="6" xfId="4" applyFont="1" applyFill="1" applyBorder="1" applyAlignment="1">
      <alignment horizontal="center" vertical="center" wrapText="1"/>
    </xf>
    <xf numFmtId="0" fontId="6" fillId="4" borderId="7" xfId="4" applyFont="1" applyFill="1" applyBorder="1" applyAlignment="1">
      <alignment horizontal="center" vertical="center" wrapText="1"/>
    </xf>
    <xf numFmtId="0" fontId="6" fillId="4" borderId="8" xfId="4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5" fillId="3" borderId="7" xfId="4" applyFont="1" applyFill="1" applyBorder="1" applyAlignment="1">
      <alignment horizontal="center" vertical="center" wrapText="1"/>
    </xf>
    <xf numFmtId="0" fontId="5" fillId="3" borderId="8" xfId="4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49" fontId="4" fillId="3" borderId="6" xfId="2" applyNumberFormat="1" applyFont="1" applyFill="1" applyBorder="1" applyAlignment="1">
      <alignment horizontal="center" vertical="center" wrapText="1"/>
    </xf>
    <xf numFmtId="49" fontId="4" fillId="3" borderId="7" xfId="2" applyNumberFormat="1" applyFont="1" applyFill="1" applyBorder="1" applyAlignment="1">
      <alignment horizontal="center" vertical="center" wrapText="1"/>
    </xf>
    <xf numFmtId="49" fontId="4" fillId="3" borderId="8" xfId="2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7" borderId="6" xfId="4" applyFont="1" applyFill="1" applyBorder="1" applyAlignment="1">
      <alignment horizontal="center" vertical="center" wrapText="1"/>
    </xf>
    <xf numFmtId="0" fontId="6" fillId="7" borderId="7" xfId="4" applyFont="1" applyFill="1" applyBorder="1" applyAlignment="1">
      <alignment horizontal="center" vertical="center" wrapText="1"/>
    </xf>
    <xf numFmtId="0" fontId="6" fillId="7" borderId="8" xfId="4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19" fillId="0" borderId="4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</cellXfs>
  <cellStyles count="5">
    <cellStyle name="常规" xfId="0" builtinId="0"/>
    <cellStyle name="常规 2" xfId="2" xr:uid="{00000000-0005-0000-0000-000001000000}"/>
    <cellStyle name="常规 2 2" xfId="1" xr:uid="{00000000-0005-0000-0000-000002000000}"/>
    <cellStyle name="常规 3" xfId="3" xr:uid="{00000000-0005-0000-0000-000003000000}"/>
    <cellStyle name="常规_Sheet1" xfId="4" xr:uid="{00000000-0005-0000-0000-000004000000}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CDB7-5906-4D27-8510-186823D2E9BA}">
  <dimension ref="A1:DQ65"/>
  <sheetViews>
    <sheetView tabSelected="1" zoomScale="120" zoomScaleNormal="120" workbookViewId="0">
      <pane xSplit="5" ySplit="3" topLeftCell="M4" activePane="bottomRight" state="frozen"/>
      <selection pane="topRight"/>
      <selection pane="bottomLeft"/>
      <selection pane="bottomRight" activeCell="V5" sqref="V5:V8"/>
    </sheetView>
  </sheetViews>
  <sheetFormatPr defaultColWidth="9" defaultRowHeight="15" customHeight="1" x14ac:dyDescent="0.2"/>
  <cols>
    <col min="1" max="1" width="3.625" style="4" customWidth="1"/>
    <col min="2" max="2" width="5.625" style="4" customWidth="1"/>
    <col min="3" max="3" width="6.125" style="4" customWidth="1"/>
    <col min="4" max="4" width="25.75" style="4" customWidth="1"/>
    <col min="5" max="17" width="6.625" style="4" customWidth="1"/>
    <col min="18" max="18" width="10.625" style="4" customWidth="1"/>
    <col min="19" max="21" width="6.625" style="4" customWidth="1"/>
    <col min="22" max="22" width="10.625" style="4" customWidth="1"/>
    <col min="23" max="25" width="6.625" style="4" customWidth="1"/>
    <col min="26" max="26" width="10.625" style="4" customWidth="1"/>
    <col min="27" max="29" width="6.625" style="4" customWidth="1"/>
    <col min="30" max="30" width="10.625" style="4" customWidth="1"/>
    <col min="31" max="33" width="6.625" style="4" customWidth="1"/>
    <col min="34" max="16384" width="9" style="4"/>
  </cols>
  <sheetData>
    <row r="1" spans="1:121" ht="44.25" customHeight="1" x14ac:dyDescent="0.2">
      <c r="A1" s="170" t="s">
        <v>93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</row>
    <row r="2" spans="1:121" ht="15" customHeight="1" x14ac:dyDescent="0.2">
      <c r="A2" s="167" t="s">
        <v>0</v>
      </c>
      <c r="B2" s="167" t="s">
        <v>1</v>
      </c>
      <c r="C2" s="167" t="s">
        <v>2</v>
      </c>
      <c r="D2" s="167" t="s">
        <v>3</v>
      </c>
      <c r="E2" s="167" t="s">
        <v>126</v>
      </c>
      <c r="F2" s="167" t="s">
        <v>4</v>
      </c>
      <c r="G2" s="167" t="s">
        <v>5</v>
      </c>
      <c r="H2" s="167" t="s">
        <v>54</v>
      </c>
      <c r="I2" s="167" t="s">
        <v>6</v>
      </c>
      <c r="J2" s="167" t="s">
        <v>7</v>
      </c>
      <c r="K2" s="167" t="s">
        <v>8</v>
      </c>
      <c r="L2" s="167" t="s">
        <v>9</v>
      </c>
      <c r="M2" s="167" t="s">
        <v>10</v>
      </c>
      <c r="N2" s="167" t="s">
        <v>11</v>
      </c>
      <c r="O2" s="167" t="s">
        <v>12</v>
      </c>
      <c r="P2" s="167" t="s">
        <v>13</v>
      </c>
      <c r="Q2" s="167" t="s">
        <v>125</v>
      </c>
      <c r="R2" s="169" t="s">
        <v>14</v>
      </c>
      <c r="S2" s="169"/>
      <c r="T2" s="169"/>
      <c r="U2" s="169"/>
      <c r="V2" s="171" t="s">
        <v>15</v>
      </c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3"/>
    </row>
    <row r="3" spans="1:121" ht="38.25" customHeight="1" x14ac:dyDescent="0.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9"/>
      <c r="S3" s="169"/>
      <c r="T3" s="169"/>
      <c r="U3" s="169"/>
      <c r="V3" s="174" t="s">
        <v>141</v>
      </c>
      <c r="W3" s="174"/>
      <c r="X3" s="174"/>
      <c r="Y3" s="174"/>
      <c r="Z3" s="171" t="s">
        <v>139</v>
      </c>
      <c r="AA3" s="172"/>
      <c r="AB3" s="172"/>
      <c r="AC3" s="173"/>
      <c r="AD3" s="171" t="s">
        <v>136</v>
      </c>
      <c r="AE3" s="172"/>
      <c r="AF3" s="172"/>
      <c r="AG3" s="173"/>
    </row>
    <row r="4" spans="1:121" ht="15" customHeight="1" x14ac:dyDescent="0.2">
      <c r="A4" s="163" t="str">
        <f>"学生人数"&amp;TEXT(E4,0)&amp;"人"</f>
        <v>学生人数357人</v>
      </c>
      <c r="B4" s="163"/>
      <c r="C4" s="163"/>
      <c r="D4" s="163"/>
      <c r="E4" s="69">
        <v>357</v>
      </c>
      <c r="F4" s="69">
        <v>19</v>
      </c>
      <c r="G4" s="69">
        <v>19</v>
      </c>
      <c r="H4" s="69">
        <v>10</v>
      </c>
      <c r="I4" s="69">
        <v>14</v>
      </c>
      <c r="J4" s="69">
        <v>71</v>
      </c>
      <c r="K4" s="69">
        <v>52</v>
      </c>
      <c r="L4" s="69">
        <v>9</v>
      </c>
      <c r="M4" s="69">
        <v>15</v>
      </c>
      <c r="N4" s="71">
        <v>53</v>
      </c>
      <c r="O4" s="69">
        <v>35</v>
      </c>
      <c r="P4" s="69">
        <v>36</v>
      </c>
      <c r="Q4" s="69">
        <v>24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16</v>
      </c>
      <c r="W4" s="5" t="s">
        <v>17</v>
      </c>
      <c r="X4" s="5" t="s">
        <v>18</v>
      </c>
      <c r="Y4" s="5" t="s">
        <v>19</v>
      </c>
      <c r="Z4" s="5" t="s">
        <v>16</v>
      </c>
      <c r="AA4" s="5" t="s">
        <v>17</v>
      </c>
      <c r="AB4" s="5" t="s">
        <v>18</v>
      </c>
      <c r="AC4" s="5" t="s">
        <v>19</v>
      </c>
      <c r="AD4" s="5" t="s">
        <v>16</v>
      </c>
      <c r="AE4" s="5" t="s">
        <v>17</v>
      </c>
      <c r="AF4" s="5" t="s">
        <v>18</v>
      </c>
      <c r="AG4" s="5" t="s">
        <v>19</v>
      </c>
    </row>
    <row r="5" spans="1:121" s="1" customFormat="1" ht="15" customHeight="1" x14ac:dyDescent="0.2">
      <c r="A5" s="164" t="s">
        <v>77</v>
      </c>
      <c r="B5" s="128" t="s">
        <v>94</v>
      </c>
      <c r="C5" s="68">
        <v>1</v>
      </c>
      <c r="D5" s="68" t="s">
        <v>55</v>
      </c>
      <c r="E5" s="30">
        <f>SUM(F5:Q5)</f>
        <v>10</v>
      </c>
      <c r="F5" s="28">
        <v>1</v>
      </c>
      <c r="G5" s="28"/>
      <c r="H5" s="28">
        <v>1</v>
      </c>
      <c r="I5" s="28"/>
      <c r="J5" s="28">
        <v>1</v>
      </c>
      <c r="K5" s="28">
        <v>2</v>
      </c>
      <c r="L5" s="28"/>
      <c r="M5" s="28"/>
      <c r="N5" s="28">
        <v>1</v>
      </c>
      <c r="O5" s="28">
        <v>2</v>
      </c>
      <c r="P5" s="28">
        <v>2</v>
      </c>
      <c r="Q5" s="28"/>
      <c r="R5" s="148" t="s">
        <v>79</v>
      </c>
      <c r="S5" s="148"/>
      <c r="T5" s="148"/>
      <c r="U5" s="148"/>
      <c r="V5" s="148" t="s">
        <v>79</v>
      </c>
      <c r="W5" s="148"/>
      <c r="X5" s="148"/>
      <c r="Y5" s="148"/>
      <c r="Z5" s="148" t="s">
        <v>85</v>
      </c>
      <c r="AA5" s="148"/>
      <c r="AB5" s="148"/>
      <c r="AC5" s="148"/>
      <c r="AD5" s="148" t="s">
        <v>79</v>
      </c>
      <c r="AE5" s="148"/>
      <c r="AF5" s="148"/>
      <c r="AG5" s="148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8"/>
    </row>
    <row r="6" spans="1:121" s="1" customFormat="1" ht="15" customHeight="1" x14ac:dyDescent="0.2">
      <c r="A6" s="165"/>
      <c r="B6" s="128"/>
      <c r="C6" s="68">
        <v>2</v>
      </c>
      <c r="D6" s="68" t="s">
        <v>56</v>
      </c>
      <c r="E6" s="30">
        <f t="shared" ref="E6:E9" si="0">SUM(F6:Q6)</f>
        <v>10</v>
      </c>
      <c r="F6" s="28">
        <v>1</v>
      </c>
      <c r="G6" s="28"/>
      <c r="H6" s="29"/>
      <c r="I6" s="28"/>
      <c r="J6" s="28">
        <v>2</v>
      </c>
      <c r="K6" s="28">
        <v>2</v>
      </c>
      <c r="L6" s="28"/>
      <c r="M6" s="28">
        <v>1</v>
      </c>
      <c r="N6" s="28">
        <v>1</v>
      </c>
      <c r="O6" s="28">
        <v>2</v>
      </c>
      <c r="P6" s="28">
        <v>1</v>
      </c>
      <c r="Q6" s="28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8"/>
    </row>
    <row r="7" spans="1:121" s="1" customFormat="1" ht="15" customHeight="1" x14ac:dyDescent="0.2">
      <c r="A7" s="165"/>
      <c r="B7" s="128"/>
      <c r="C7" s="68">
        <v>3</v>
      </c>
      <c r="D7" s="15" t="s">
        <v>57</v>
      </c>
      <c r="E7" s="30">
        <f t="shared" si="0"/>
        <v>10</v>
      </c>
      <c r="F7" s="28"/>
      <c r="G7" s="28">
        <v>1</v>
      </c>
      <c r="H7" s="29"/>
      <c r="I7" s="28"/>
      <c r="J7" s="28">
        <v>1</v>
      </c>
      <c r="K7" s="28">
        <v>2</v>
      </c>
      <c r="L7" s="29"/>
      <c r="M7" s="28"/>
      <c r="N7" s="28">
        <v>2</v>
      </c>
      <c r="O7" s="28">
        <v>2</v>
      </c>
      <c r="P7" s="28">
        <v>2</v>
      </c>
      <c r="Q7" s="28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8"/>
    </row>
    <row r="8" spans="1:121" s="1" customFormat="1" ht="15" customHeight="1" x14ac:dyDescent="0.2">
      <c r="A8" s="165"/>
      <c r="B8" s="74" t="s">
        <v>107</v>
      </c>
      <c r="C8" s="68">
        <v>4</v>
      </c>
      <c r="D8" s="68" t="s">
        <v>75</v>
      </c>
      <c r="E8" s="30">
        <f t="shared" si="0"/>
        <v>10</v>
      </c>
      <c r="F8" s="28"/>
      <c r="G8" s="28">
        <v>1</v>
      </c>
      <c r="I8" s="28">
        <v>1</v>
      </c>
      <c r="J8" s="28">
        <v>1</v>
      </c>
      <c r="K8" s="28">
        <v>2</v>
      </c>
      <c r="L8" s="28"/>
      <c r="M8" s="28">
        <v>1</v>
      </c>
      <c r="N8" s="28">
        <v>1</v>
      </c>
      <c r="O8" s="28">
        <v>2</v>
      </c>
      <c r="P8" s="28">
        <v>1</v>
      </c>
      <c r="Q8" s="2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8"/>
    </row>
    <row r="9" spans="1:121" s="1" customFormat="1" ht="15" customHeight="1" x14ac:dyDescent="0.2">
      <c r="A9" s="166"/>
      <c r="B9" s="68" t="s">
        <v>76</v>
      </c>
      <c r="C9" s="68">
        <v>5</v>
      </c>
      <c r="D9" s="101" t="s">
        <v>140</v>
      </c>
      <c r="E9" s="30">
        <f t="shared" si="0"/>
        <v>24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>
        <v>24</v>
      </c>
      <c r="R9" s="59" t="s">
        <v>80</v>
      </c>
      <c r="S9" s="38"/>
      <c r="T9" s="38"/>
      <c r="U9" s="38"/>
      <c r="V9" s="59" t="s">
        <v>80</v>
      </c>
      <c r="W9" s="38"/>
      <c r="X9" s="38"/>
      <c r="Y9" s="38"/>
      <c r="Z9" s="59" t="s">
        <v>80</v>
      </c>
      <c r="AA9" s="38"/>
      <c r="AB9" s="38"/>
      <c r="AC9" s="38"/>
      <c r="AD9" s="59" t="s">
        <v>80</v>
      </c>
      <c r="AE9" s="38"/>
      <c r="AF9" s="38"/>
      <c r="AG9" s="38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8"/>
    </row>
    <row r="10" spans="1:121" ht="15" customHeight="1" x14ac:dyDescent="0.2">
      <c r="A10" s="155" t="s">
        <v>95</v>
      </c>
      <c r="B10" s="156"/>
      <c r="C10" s="156"/>
      <c r="D10" s="157"/>
      <c r="E10" s="16">
        <f t="shared" ref="E10:E34" si="1">SUM(F10:Q10)</f>
        <v>64</v>
      </c>
      <c r="F10" s="16">
        <v>2</v>
      </c>
      <c r="G10" s="16">
        <v>2</v>
      </c>
      <c r="H10" s="16">
        <v>1</v>
      </c>
      <c r="I10" s="16">
        <v>1</v>
      </c>
      <c r="J10" s="16">
        <v>5</v>
      </c>
      <c r="K10" s="16">
        <v>8</v>
      </c>
      <c r="L10" s="16"/>
      <c r="M10" s="16">
        <v>2</v>
      </c>
      <c r="N10" s="72">
        <v>5</v>
      </c>
      <c r="O10" s="16">
        <v>8</v>
      </c>
      <c r="P10" s="16">
        <v>6</v>
      </c>
      <c r="Q10" s="16">
        <v>24</v>
      </c>
      <c r="R10" s="39"/>
      <c r="S10" s="40"/>
      <c r="T10" s="41"/>
      <c r="U10" s="41"/>
      <c r="V10" s="41"/>
      <c r="W10" s="40"/>
      <c r="X10" s="40"/>
      <c r="Y10" s="40"/>
      <c r="Z10" s="40"/>
      <c r="AA10" s="40"/>
      <c r="AB10" s="40"/>
      <c r="AC10" s="40"/>
      <c r="AD10" s="42"/>
      <c r="AE10" s="40"/>
      <c r="AF10" s="40"/>
      <c r="AG10" s="43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</row>
    <row r="11" spans="1:121" ht="15" customHeight="1" x14ac:dyDescent="0.2">
      <c r="A11" s="158" t="s">
        <v>20</v>
      </c>
      <c r="B11" s="113" t="s">
        <v>46</v>
      </c>
      <c r="C11" s="68">
        <f>IF(ISNUMBER(C10),C10+1,1)</f>
        <v>1</v>
      </c>
      <c r="D11" s="11" t="s">
        <v>21</v>
      </c>
      <c r="E11" s="30">
        <f t="shared" si="1"/>
        <v>25</v>
      </c>
      <c r="F11" s="12"/>
      <c r="G11" s="13"/>
      <c r="H11" s="12">
        <v>1</v>
      </c>
      <c r="I11" s="12"/>
      <c r="J11" s="12">
        <v>8</v>
      </c>
      <c r="K11" s="12">
        <v>2</v>
      </c>
      <c r="L11" s="12"/>
      <c r="M11" s="12"/>
      <c r="N11" s="12">
        <v>6</v>
      </c>
      <c r="O11" s="12">
        <v>2</v>
      </c>
      <c r="P11" s="12">
        <v>6</v>
      </c>
      <c r="Q11" s="13"/>
      <c r="R11" s="134" t="s">
        <v>83</v>
      </c>
      <c r="S11" s="104"/>
      <c r="T11" s="104"/>
      <c r="U11" s="104"/>
      <c r="V11" s="148" t="s">
        <v>83</v>
      </c>
      <c r="W11" s="104"/>
      <c r="X11" s="104"/>
      <c r="Y11" s="104"/>
      <c r="Z11" s="175" t="s">
        <v>86</v>
      </c>
      <c r="AA11" s="104"/>
      <c r="AB11" s="104"/>
      <c r="AC11" s="104"/>
      <c r="AD11" s="148" t="s">
        <v>83</v>
      </c>
      <c r="AE11" s="104"/>
      <c r="AF11" s="106"/>
      <c r="AG11" s="106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</row>
    <row r="12" spans="1:121" ht="15" customHeight="1" x14ac:dyDescent="0.2">
      <c r="A12" s="159"/>
      <c r="B12" s="114"/>
      <c r="C12" s="68">
        <v>2</v>
      </c>
      <c r="D12" s="11" t="s">
        <v>97</v>
      </c>
      <c r="E12" s="30">
        <f t="shared" si="1"/>
        <v>11</v>
      </c>
      <c r="F12" s="12"/>
      <c r="G12" s="13"/>
      <c r="H12" s="12"/>
      <c r="I12" s="12"/>
      <c r="J12" s="12">
        <v>3</v>
      </c>
      <c r="K12" s="12">
        <v>2</v>
      </c>
      <c r="L12" s="12"/>
      <c r="M12" s="12"/>
      <c r="N12" s="12">
        <v>2</v>
      </c>
      <c r="O12" s="12">
        <v>2</v>
      </c>
      <c r="P12" s="12">
        <v>2</v>
      </c>
      <c r="Q12" s="13"/>
      <c r="R12" s="136"/>
      <c r="S12" s="105"/>
      <c r="T12" s="105"/>
      <c r="U12" s="105"/>
      <c r="V12" s="149"/>
      <c r="W12" s="105"/>
      <c r="X12" s="105"/>
      <c r="Y12" s="105"/>
      <c r="Z12" s="176"/>
      <c r="AA12" s="105"/>
      <c r="AB12" s="105"/>
      <c r="AC12" s="105"/>
      <c r="AD12" s="149"/>
      <c r="AE12" s="105"/>
      <c r="AF12" s="107"/>
      <c r="AG12" s="10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</row>
    <row r="13" spans="1:121" ht="15" customHeight="1" x14ac:dyDescent="0.2">
      <c r="A13" s="159"/>
      <c r="B13" s="117" t="s">
        <v>22</v>
      </c>
      <c r="C13" s="118"/>
      <c r="D13" s="119"/>
      <c r="E13" s="31">
        <f t="shared" si="1"/>
        <v>36</v>
      </c>
      <c r="F13" s="31"/>
      <c r="G13" s="31"/>
      <c r="H13" s="31">
        <v>1</v>
      </c>
      <c r="I13" s="31"/>
      <c r="J13" s="31">
        <v>11</v>
      </c>
      <c r="K13" s="31">
        <v>4</v>
      </c>
      <c r="L13" s="31"/>
      <c r="M13" s="31"/>
      <c r="N13" s="31">
        <v>8</v>
      </c>
      <c r="O13" s="31">
        <v>4</v>
      </c>
      <c r="P13" s="31">
        <v>8</v>
      </c>
      <c r="Q13" s="77"/>
      <c r="R13" s="125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</row>
    <row r="14" spans="1:121" s="1" customFormat="1" ht="15" customHeight="1" x14ac:dyDescent="0.2">
      <c r="A14" s="159"/>
      <c r="B14" s="67" t="s">
        <v>71</v>
      </c>
      <c r="C14" s="68">
        <v>1</v>
      </c>
      <c r="D14" s="15" t="s">
        <v>110</v>
      </c>
      <c r="E14" s="85">
        <f t="shared" si="1"/>
        <v>3</v>
      </c>
      <c r="F14" s="28"/>
      <c r="G14" s="28"/>
      <c r="H14" s="28"/>
      <c r="I14" s="28"/>
      <c r="J14" s="28">
        <v>2</v>
      </c>
      <c r="K14" s="28"/>
      <c r="L14" s="28"/>
      <c r="M14" s="28"/>
      <c r="N14" s="28">
        <v>1</v>
      </c>
      <c r="O14" s="32"/>
      <c r="P14" s="26"/>
      <c r="Q14" s="26"/>
      <c r="R14" s="63" t="s">
        <v>82</v>
      </c>
      <c r="S14" s="63"/>
      <c r="T14" s="44"/>
      <c r="U14" s="44"/>
      <c r="V14" s="63" t="s">
        <v>82</v>
      </c>
      <c r="W14" s="63"/>
      <c r="X14" s="63"/>
      <c r="Y14" s="63"/>
      <c r="Z14" s="63" t="s">
        <v>83</v>
      </c>
      <c r="AA14" s="63"/>
      <c r="AB14" s="63"/>
      <c r="AC14" s="57"/>
      <c r="AD14" s="63" t="s">
        <v>82</v>
      </c>
      <c r="AE14" s="45"/>
      <c r="AF14" s="63"/>
      <c r="AG14" s="59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8"/>
    </row>
    <row r="15" spans="1:121" s="2" customFormat="1" ht="15" customHeight="1" x14ac:dyDescent="0.2">
      <c r="A15" s="159"/>
      <c r="B15" s="151" t="s">
        <v>23</v>
      </c>
      <c r="C15" s="152"/>
      <c r="D15" s="153"/>
      <c r="E15" s="31">
        <f t="shared" si="1"/>
        <v>3</v>
      </c>
      <c r="F15" s="31"/>
      <c r="G15" s="31"/>
      <c r="H15" s="31"/>
      <c r="I15" s="31"/>
      <c r="J15" s="31">
        <v>2</v>
      </c>
      <c r="K15" s="31"/>
      <c r="L15" s="31"/>
      <c r="M15" s="31"/>
      <c r="N15" s="31">
        <v>1</v>
      </c>
      <c r="O15" s="31"/>
      <c r="P15" s="31"/>
      <c r="Q15" s="77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9"/>
    </row>
    <row r="16" spans="1:121" s="23" customFormat="1" ht="15" customHeight="1" x14ac:dyDescent="0.2">
      <c r="A16" s="159"/>
      <c r="B16" s="15" t="s">
        <v>59</v>
      </c>
      <c r="C16" s="15">
        <v>1</v>
      </c>
      <c r="D16" s="15" t="s">
        <v>100</v>
      </c>
      <c r="E16" s="85">
        <f t="shared" si="1"/>
        <v>9</v>
      </c>
      <c r="F16" s="21"/>
      <c r="G16" s="21"/>
      <c r="H16" s="21"/>
      <c r="I16" s="21"/>
      <c r="J16" s="21">
        <v>2</v>
      </c>
      <c r="K16" s="21">
        <v>1</v>
      </c>
      <c r="L16" s="21"/>
      <c r="M16" s="21"/>
      <c r="N16" s="21">
        <v>1</v>
      </c>
      <c r="O16" s="21">
        <v>3</v>
      </c>
      <c r="P16" s="21">
        <v>2</v>
      </c>
      <c r="Q16" s="21"/>
      <c r="R16" s="100" t="s">
        <v>79</v>
      </c>
      <c r="S16" s="46"/>
      <c r="T16" s="46"/>
      <c r="U16" s="46"/>
      <c r="V16" s="46" t="s">
        <v>79</v>
      </c>
      <c r="W16" s="46"/>
      <c r="X16" s="46"/>
      <c r="Y16" s="46"/>
      <c r="Z16" s="46" t="s">
        <v>88</v>
      </c>
      <c r="AA16" s="46"/>
      <c r="AB16" s="46"/>
      <c r="AC16" s="47"/>
      <c r="AD16" s="46" t="s">
        <v>79</v>
      </c>
      <c r="AE16" s="48"/>
      <c r="AF16" s="46"/>
      <c r="AG16" s="21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22"/>
    </row>
    <row r="17" spans="1:121" s="2" customFormat="1" ht="15" customHeight="1" x14ac:dyDescent="0.2">
      <c r="A17" s="159"/>
      <c r="B17" s="151" t="s">
        <v>58</v>
      </c>
      <c r="C17" s="152"/>
      <c r="D17" s="153"/>
      <c r="E17" s="31">
        <f t="shared" si="1"/>
        <v>9</v>
      </c>
      <c r="F17" s="31"/>
      <c r="G17" s="31"/>
      <c r="H17" s="31"/>
      <c r="I17" s="31"/>
      <c r="J17" s="31">
        <v>2</v>
      </c>
      <c r="K17" s="31">
        <v>1</v>
      </c>
      <c r="L17" s="31"/>
      <c r="M17" s="31"/>
      <c r="N17" s="31">
        <v>1</v>
      </c>
      <c r="O17" s="31">
        <v>3</v>
      </c>
      <c r="P17" s="31">
        <v>2</v>
      </c>
      <c r="Q17" s="77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9"/>
    </row>
    <row r="18" spans="1:121" s="23" customFormat="1" ht="15" customHeight="1" x14ac:dyDescent="0.2">
      <c r="A18" s="159"/>
      <c r="B18" s="15" t="s">
        <v>67</v>
      </c>
      <c r="C18" s="15">
        <v>1</v>
      </c>
      <c r="D18" s="15" t="s">
        <v>99</v>
      </c>
      <c r="E18" s="85">
        <f t="shared" si="1"/>
        <v>13</v>
      </c>
      <c r="F18" s="21">
        <v>2</v>
      </c>
      <c r="G18" s="21">
        <v>6</v>
      </c>
      <c r="H18" s="21"/>
      <c r="I18" s="21">
        <v>2</v>
      </c>
      <c r="J18" s="21"/>
      <c r="K18" s="21"/>
      <c r="L18" s="21"/>
      <c r="M18" s="21">
        <v>3</v>
      </c>
      <c r="N18" s="21"/>
      <c r="O18" s="21"/>
      <c r="P18" s="21"/>
      <c r="Q18" s="21"/>
      <c r="R18" s="100" t="s">
        <v>83</v>
      </c>
      <c r="S18" s="46"/>
      <c r="T18" s="46"/>
      <c r="U18" s="46"/>
      <c r="V18" s="46" t="s">
        <v>83</v>
      </c>
      <c r="W18" s="46"/>
      <c r="X18" s="46"/>
      <c r="Y18" s="46"/>
      <c r="Z18" s="46" t="s">
        <v>81</v>
      </c>
      <c r="AA18" s="46"/>
      <c r="AB18" s="46"/>
      <c r="AC18" s="47"/>
      <c r="AD18" s="46" t="s">
        <v>83</v>
      </c>
      <c r="AE18" s="48"/>
      <c r="AF18" s="46"/>
      <c r="AG18" s="21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22"/>
    </row>
    <row r="19" spans="1:121" s="2" customFormat="1" ht="15" customHeight="1" x14ac:dyDescent="0.2">
      <c r="A19" s="159"/>
      <c r="B19" s="151" t="s">
        <v>68</v>
      </c>
      <c r="C19" s="152"/>
      <c r="D19" s="153"/>
      <c r="E19" s="31">
        <f t="shared" si="1"/>
        <v>13</v>
      </c>
      <c r="F19" s="31">
        <v>2</v>
      </c>
      <c r="G19" s="31">
        <v>6</v>
      </c>
      <c r="H19" s="31"/>
      <c r="I19" s="31">
        <v>2</v>
      </c>
      <c r="J19" s="31"/>
      <c r="K19" s="31"/>
      <c r="L19" s="31"/>
      <c r="M19" s="31">
        <v>3</v>
      </c>
      <c r="N19" s="31"/>
      <c r="O19" s="31"/>
      <c r="P19" s="31"/>
      <c r="Q19" s="77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9"/>
    </row>
    <row r="20" spans="1:121" s="23" customFormat="1" ht="15" customHeight="1" x14ac:dyDescent="0.2">
      <c r="A20" s="159"/>
      <c r="B20" s="177" t="s">
        <v>61</v>
      </c>
      <c r="C20" s="36">
        <v>1</v>
      </c>
      <c r="D20" s="36" t="s">
        <v>105</v>
      </c>
      <c r="E20" s="85">
        <f t="shared" si="1"/>
        <v>10</v>
      </c>
      <c r="F20" s="21"/>
      <c r="G20" s="21"/>
      <c r="H20" s="21">
        <v>1</v>
      </c>
      <c r="I20" s="21"/>
      <c r="J20" s="21">
        <v>3</v>
      </c>
      <c r="K20" s="21">
        <v>2</v>
      </c>
      <c r="L20" s="21"/>
      <c r="M20" s="21"/>
      <c r="N20" s="21">
        <v>1</v>
      </c>
      <c r="O20" s="21"/>
      <c r="P20" s="21">
        <v>3</v>
      </c>
      <c r="Q20" s="21"/>
      <c r="R20" s="102" t="s">
        <v>82</v>
      </c>
      <c r="S20" s="102"/>
      <c r="T20" s="102"/>
      <c r="U20" s="102"/>
      <c r="V20" s="102" t="s">
        <v>82</v>
      </c>
      <c r="W20" s="102"/>
      <c r="X20" s="102"/>
      <c r="Y20" s="102"/>
      <c r="Z20" s="102" t="s">
        <v>79</v>
      </c>
      <c r="AA20" s="102"/>
      <c r="AB20" s="102"/>
      <c r="AC20" s="102"/>
      <c r="AD20" s="102" t="s">
        <v>82</v>
      </c>
      <c r="AE20" s="102"/>
      <c r="AF20" s="102"/>
      <c r="AG20" s="102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22"/>
    </row>
    <row r="21" spans="1:121" s="23" customFormat="1" ht="15" customHeight="1" x14ac:dyDescent="0.2">
      <c r="A21" s="159"/>
      <c r="B21" s="178"/>
      <c r="C21" s="36">
        <v>2</v>
      </c>
      <c r="D21" s="36" t="s">
        <v>106</v>
      </c>
      <c r="E21" s="85">
        <f t="shared" si="1"/>
        <v>9</v>
      </c>
      <c r="F21" s="21"/>
      <c r="G21" s="21"/>
      <c r="H21" s="21">
        <v>1</v>
      </c>
      <c r="I21" s="21">
        <v>1</v>
      </c>
      <c r="J21" s="21">
        <v>3</v>
      </c>
      <c r="K21" s="21">
        <v>2</v>
      </c>
      <c r="L21" s="21"/>
      <c r="M21" s="21"/>
      <c r="N21" s="21">
        <v>2</v>
      </c>
      <c r="O21" s="21"/>
      <c r="P21" s="21"/>
      <c r="Q21" s="21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22"/>
    </row>
    <row r="22" spans="1:121" s="2" customFormat="1" ht="15" customHeight="1" x14ac:dyDescent="0.2">
      <c r="A22" s="159"/>
      <c r="B22" s="151" t="s">
        <v>62</v>
      </c>
      <c r="C22" s="152"/>
      <c r="D22" s="153"/>
      <c r="E22" s="31">
        <f t="shared" si="1"/>
        <v>19</v>
      </c>
      <c r="F22" s="31"/>
      <c r="G22" s="31"/>
      <c r="H22" s="31">
        <v>2</v>
      </c>
      <c r="I22" s="31">
        <v>1</v>
      </c>
      <c r="J22" s="31">
        <v>6</v>
      </c>
      <c r="K22" s="31">
        <v>4</v>
      </c>
      <c r="L22" s="31"/>
      <c r="M22" s="31"/>
      <c r="N22" s="31">
        <v>3</v>
      </c>
      <c r="O22" s="31"/>
      <c r="P22" s="31">
        <v>3</v>
      </c>
      <c r="Q22" s="77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9"/>
    </row>
    <row r="23" spans="1:121" s="1" customFormat="1" ht="15" customHeight="1" x14ac:dyDescent="0.2">
      <c r="A23" s="159"/>
      <c r="B23" s="68" t="s">
        <v>47</v>
      </c>
      <c r="C23" s="68">
        <v>1</v>
      </c>
      <c r="D23" s="10" t="s">
        <v>101</v>
      </c>
      <c r="E23" s="85">
        <f t="shared" si="1"/>
        <v>6</v>
      </c>
      <c r="F23" s="13"/>
      <c r="G23" s="13"/>
      <c r="H23" s="13"/>
      <c r="I23" s="13"/>
      <c r="J23" s="13">
        <v>1</v>
      </c>
      <c r="K23" s="13">
        <v>2</v>
      </c>
      <c r="L23" s="13">
        <v>1</v>
      </c>
      <c r="M23" s="13">
        <v>1</v>
      </c>
      <c r="N23" s="13">
        <v>1</v>
      </c>
      <c r="O23" s="32"/>
      <c r="P23" s="13"/>
      <c r="Q23" s="13"/>
      <c r="R23" s="64" t="s">
        <v>9</v>
      </c>
      <c r="S23" s="64"/>
      <c r="T23" s="66"/>
      <c r="U23" s="66"/>
      <c r="V23" s="64" t="s">
        <v>9</v>
      </c>
      <c r="W23" s="64"/>
      <c r="X23" s="64"/>
      <c r="Y23" s="64"/>
      <c r="Z23" s="64" t="s">
        <v>82</v>
      </c>
      <c r="AA23" s="64"/>
      <c r="AB23" s="64"/>
      <c r="AC23" s="58"/>
      <c r="AD23" s="64" t="s">
        <v>9</v>
      </c>
      <c r="AE23" s="49"/>
      <c r="AF23" s="64"/>
      <c r="AG23" s="59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8"/>
    </row>
    <row r="24" spans="1:121" ht="15" customHeight="1" x14ac:dyDescent="0.2">
      <c r="A24" s="159"/>
      <c r="B24" s="117" t="s">
        <v>24</v>
      </c>
      <c r="C24" s="118"/>
      <c r="D24" s="119"/>
      <c r="E24" s="33">
        <f t="shared" si="1"/>
        <v>6</v>
      </c>
      <c r="F24" s="33"/>
      <c r="G24" s="33"/>
      <c r="H24" s="33"/>
      <c r="I24" s="33"/>
      <c r="J24" s="33">
        <v>1</v>
      </c>
      <c r="K24" s="33">
        <v>2</v>
      </c>
      <c r="L24" s="33">
        <v>1</v>
      </c>
      <c r="M24" s="33">
        <v>1</v>
      </c>
      <c r="N24" s="33">
        <v>1</v>
      </c>
      <c r="O24" s="33"/>
      <c r="P24" s="33"/>
      <c r="Q24" s="77"/>
      <c r="R24" s="125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</row>
    <row r="25" spans="1:121" s="1" customFormat="1" ht="15" customHeight="1" x14ac:dyDescent="0.2">
      <c r="A25" s="159"/>
      <c r="B25" s="68" t="s">
        <v>69</v>
      </c>
      <c r="C25" s="68">
        <v>1</v>
      </c>
      <c r="D25" s="10" t="s">
        <v>102</v>
      </c>
      <c r="E25" s="85">
        <f t="shared" si="1"/>
        <v>6</v>
      </c>
      <c r="F25" s="13"/>
      <c r="G25" s="13">
        <v>3</v>
      </c>
      <c r="H25" s="13"/>
      <c r="I25" s="13">
        <v>2</v>
      </c>
      <c r="J25" s="13"/>
      <c r="K25" s="13"/>
      <c r="L25" s="13">
        <v>1</v>
      </c>
      <c r="M25" s="13"/>
      <c r="N25" s="13"/>
      <c r="O25" s="32"/>
      <c r="P25" s="13"/>
      <c r="Q25" s="13"/>
      <c r="R25" s="64" t="s">
        <v>81</v>
      </c>
      <c r="S25" s="64"/>
      <c r="T25" s="66"/>
      <c r="U25" s="66"/>
      <c r="V25" s="64" t="s">
        <v>81</v>
      </c>
      <c r="W25" s="64"/>
      <c r="X25" s="64"/>
      <c r="Y25" s="64"/>
      <c r="Z25" s="64" t="s">
        <v>78</v>
      </c>
      <c r="AA25" s="64"/>
      <c r="AB25" s="64"/>
      <c r="AC25" s="58"/>
      <c r="AD25" s="64" t="s">
        <v>81</v>
      </c>
      <c r="AE25" s="49"/>
      <c r="AF25" s="64"/>
      <c r="AG25" s="64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8"/>
    </row>
    <row r="26" spans="1:121" ht="15" customHeight="1" x14ac:dyDescent="0.2">
      <c r="A26" s="159"/>
      <c r="B26" s="117" t="s">
        <v>70</v>
      </c>
      <c r="C26" s="118"/>
      <c r="D26" s="119"/>
      <c r="E26" s="33">
        <f t="shared" si="1"/>
        <v>6</v>
      </c>
      <c r="F26" s="33"/>
      <c r="G26" s="33">
        <v>3</v>
      </c>
      <c r="H26" s="33"/>
      <c r="I26" s="33">
        <v>2</v>
      </c>
      <c r="J26" s="33"/>
      <c r="K26" s="33"/>
      <c r="L26" s="33">
        <v>1</v>
      </c>
      <c r="M26" s="33"/>
      <c r="N26" s="33"/>
      <c r="O26" s="33"/>
      <c r="P26" s="33"/>
      <c r="Q26" s="77"/>
      <c r="R26" s="50"/>
      <c r="S26" s="51"/>
      <c r="T26" s="52"/>
      <c r="U26" s="52"/>
      <c r="V26" s="51"/>
      <c r="W26" s="51"/>
      <c r="X26" s="51"/>
      <c r="Y26" s="51"/>
      <c r="Z26" s="53"/>
      <c r="AA26" s="51"/>
      <c r="AB26" s="51"/>
      <c r="AC26" s="51"/>
      <c r="AD26" s="54"/>
      <c r="AE26" s="51"/>
      <c r="AF26" s="51"/>
      <c r="AG26" s="55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</row>
    <row r="27" spans="1:121" s="3" customFormat="1" ht="15" customHeight="1" x14ac:dyDescent="0.2">
      <c r="A27" s="159"/>
      <c r="B27" s="68" t="s">
        <v>48</v>
      </c>
      <c r="C27" s="68">
        <v>1</v>
      </c>
      <c r="D27" s="68" t="s">
        <v>49</v>
      </c>
      <c r="E27" s="85">
        <f t="shared" si="1"/>
        <v>21</v>
      </c>
      <c r="F27" s="13">
        <v>3</v>
      </c>
      <c r="G27" s="34">
        <v>1</v>
      </c>
      <c r="H27" s="34"/>
      <c r="I27" s="34"/>
      <c r="J27" s="34">
        <v>5</v>
      </c>
      <c r="K27" s="34">
        <v>2</v>
      </c>
      <c r="L27" s="34">
        <v>1</v>
      </c>
      <c r="M27" s="34">
        <v>2</v>
      </c>
      <c r="N27" s="34">
        <v>3</v>
      </c>
      <c r="O27" s="34">
        <v>3</v>
      </c>
      <c r="P27" s="34">
        <v>1</v>
      </c>
      <c r="Q27" s="13"/>
      <c r="R27" s="59" t="s">
        <v>78</v>
      </c>
      <c r="S27" s="62"/>
      <c r="T27" s="65"/>
      <c r="U27" s="65"/>
      <c r="V27" s="59" t="s">
        <v>78</v>
      </c>
      <c r="W27" s="62"/>
      <c r="X27" s="62"/>
      <c r="Y27" s="62"/>
      <c r="Z27" s="62" t="s">
        <v>86</v>
      </c>
      <c r="AA27" s="62"/>
      <c r="AB27" s="62"/>
      <c r="AC27" s="62"/>
      <c r="AD27" s="59" t="s">
        <v>78</v>
      </c>
      <c r="AE27" s="62"/>
      <c r="AF27" s="62"/>
      <c r="AG27" s="62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</row>
    <row r="28" spans="1:121" s="3" customFormat="1" ht="15" customHeight="1" x14ac:dyDescent="0.2">
      <c r="A28" s="159"/>
      <c r="B28" s="117" t="s">
        <v>50</v>
      </c>
      <c r="C28" s="118"/>
      <c r="D28" s="119"/>
      <c r="E28" s="86">
        <f t="shared" si="1"/>
        <v>21</v>
      </c>
      <c r="F28" s="35">
        <v>3</v>
      </c>
      <c r="G28" s="35">
        <v>1</v>
      </c>
      <c r="H28" s="35"/>
      <c r="I28" s="35"/>
      <c r="J28" s="35">
        <v>5</v>
      </c>
      <c r="K28" s="35">
        <v>2</v>
      </c>
      <c r="L28" s="35">
        <v>1</v>
      </c>
      <c r="M28" s="35">
        <v>2</v>
      </c>
      <c r="N28" s="35">
        <v>3</v>
      </c>
      <c r="O28" s="35">
        <v>3</v>
      </c>
      <c r="P28" s="35">
        <v>1</v>
      </c>
      <c r="Q28" s="77"/>
      <c r="R28" s="143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5"/>
    </row>
    <row r="29" spans="1:121" s="3" customFormat="1" ht="15" customHeight="1" x14ac:dyDescent="0.2">
      <c r="A29" s="159"/>
      <c r="B29" s="128" t="s">
        <v>63</v>
      </c>
      <c r="C29" s="68">
        <v>1</v>
      </c>
      <c r="D29" s="68" t="s">
        <v>127</v>
      </c>
      <c r="E29" s="32">
        <f t="shared" si="1"/>
        <v>9</v>
      </c>
      <c r="F29" s="13">
        <v>1</v>
      </c>
      <c r="G29" s="34"/>
      <c r="H29" s="34">
        <v>1</v>
      </c>
      <c r="I29" s="34">
        <v>1</v>
      </c>
      <c r="J29" s="34">
        <v>2</v>
      </c>
      <c r="K29" s="34">
        <v>2</v>
      </c>
      <c r="L29" s="34"/>
      <c r="M29" s="34"/>
      <c r="N29" s="34">
        <v>2</v>
      </c>
      <c r="O29" s="34"/>
      <c r="P29" s="34"/>
      <c r="Q29" s="13"/>
      <c r="R29" s="115" t="s">
        <v>86</v>
      </c>
      <c r="S29" s="148"/>
      <c r="T29" s="161"/>
      <c r="U29" s="161"/>
      <c r="V29" s="115" t="s">
        <v>86</v>
      </c>
      <c r="W29" s="148"/>
      <c r="X29" s="148"/>
      <c r="Y29" s="148"/>
      <c r="Z29" s="148" t="s">
        <v>89</v>
      </c>
      <c r="AA29" s="148"/>
      <c r="AB29" s="148"/>
      <c r="AC29" s="148"/>
      <c r="AD29" s="115" t="s">
        <v>86</v>
      </c>
      <c r="AE29" s="148"/>
      <c r="AF29" s="148"/>
      <c r="AG29" s="148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</row>
    <row r="30" spans="1:121" s="3" customFormat="1" ht="15" customHeight="1" x14ac:dyDescent="0.2">
      <c r="A30" s="159"/>
      <c r="B30" s="128"/>
      <c r="C30" s="68">
        <v>2</v>
      </c>
      <c r="D30" s="11" t="s">
        <v>111</v>
      </c>
      <c r="E30" s="32">
        <f t="shared" si="1"/>
        <v>7</v>
      </c>
      <c r="F30" s="13"/>
      <c r="G30" s="34"/>
      <c r="H30" s="34">
        <v>1</v>
      </c>
      <c r="I30" s="34">
        <v>1</v>
      </c>
      <c r="J30" s="34">
        <v>1</v>
      </c>
      <c r="K30" s="34">
        <v>2</v>
      </c>
      <c r="L30" s="34"/>
      <c r="M30" s="34"/>
      <c r="N30" s="34">
        <v>1</v>
      </c>
      <c r="O30" s="34">
        <v>1</v>
      </c>
      <c r="P30" s="34"/>
      <c r="Q30" s="13"/>
      <c r="R30" s="115"/>
      <c r="S30" s="149"/>
      <c r="T30" s="162"/>
      <c r="U30" s="162"/>
      <c r="V30" s="115"/>
      <c r="W30" s="149"/>
      <c r="X30" s="149"/>
      <c r="Y30" s="149"/>
      <c r="Z30" s="149"/>
      <c r="AA30" s="149"/>
      <c r="AB30" s="149"/>
      <c r="AC30" s="149"/>
      <c r="AD30" s="115"/>
      <c r="AE30" s="149"/>
      <c r="AF30" s="149"/>
      <c r="AG30" s="149"/>
    </row>
    <row r="31" spans="1:121" s="3" customFormat="1" ht="15" customHeight="1" x14ac:dyDescent="0.2">
      <c r="A31" s="159"/>
      <c r="B31" s="117" t="s">
        <v>64</v>
      </c>
      <c r="C31" s="118"/>
      <c r="D31" s="119"/>
      <c r="E31" s="86">
        <f t="shared" si="1"/>
        <v>16</v>
      </c>
      <c r="F31" s="35">
        <v>1</v>
      </c>
      <c r="G31" s="35"/>
      <c r="H31" s="35">
        <v>2</v>
      </c>
      <c r="I31" s="35">
        <v>2</v>
      </c>
      <c r="J31" s="35">
        <v>3</v>
      </c>
      <c r="K31" s="35">
        <v>4</v>
      </c>
      <c r="L31" s="35"/>
      <c r="M31" s="35"/>
      <c r="N31" s="35">
        <v>3</v>
      </c>
      <c r="O31" s="35">
        <v>1</v>
      </c>
      <c r="P31" s="35"/>
      <c r="Q31" s="77"/>
      <c r="R31" s="143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5"/>
    </row>
    <row r="32" spans="1:121" s="3" customFormat="1" ht="15" customHeight="1" x14ac:dyDescent="0.2">
      <c r="A32" s="159"/>
      <c r="B32" s="80" t="s">
        <v>51</v>
      </c>
      <c r="C32" s="68">
        <v>1</v>
      </c>
      <c r="D32" s="10" t="s">
        <v>60</v>
      </c>
      <c r="E32" s="85">
        <f t="shared" si="1"/>
        <v>1</v>
      </c>
      <c r="F32" s="20"/>
      <c r="G32" s="20"/>
      <c r="H32" s="20"/>
      <c r="I32" s="13"/>
      <c r="J32" s="29"/>
      <c r="K32" s="20"/>
      <c r="L32" s="13">
        <v>1</v>
      </c>
      <c r="M32" s="13"/>
      <c r="N32" s="20"/>
      <c r="O32" s="76"/>
      <c r="P32" s="76"/>
      <c r="Q32" s="21"/>
      <c r="R32" s="75" t="s">
        <v>9</v>
      </c>
      <c r="S32" s="79"/>
      <c r="T32" s="79"/>
      <c r="U32" s="79"/>
      <c r="V32" s="75" t="s">
        <v>9</v>
      </c>
      <c r="W32" s="79"/>
      <c r="X32" s="79"/>
      <c r="Y32" s="79"/>
      <c r="Z32" s="75" t="s">
        <v>82</v>
      </c>
      <c r="AA32" s="79"/>
      <c r="AB32" s="79"/>
      <c r="AC32" s="79"/>
      <c r="AD32" s="75" t="s">
        <v>9</v>
      </c>
      <c r="AE32" s="79"/>
      <c r="AF32" s="79"/>
      <c r="AG32" s="79"/>
    </row>
    <row r="33" spans="1:33" s="3" customFormat="1" ht="15" customHeight="1" x14ac:dyDescent="0.2">
      <c r="A33" s="159"/>
      <c r="B33" s="140" t="s">
        <v>52</v>
      </c>
      <c r="C33" s="141"/>
      <c r="D33" s="142"/>
      <c r="E33" s="35">
        <f t="shared" si="1"/>
        <v>1</v>
      </c>
      <c r="F33" s="35"/>
      <c r="G33" s="35"/>
      <c r="H33" s="35"/>
      <c r="I33" s="35"/>
      <c r="J33" s="35"/>
      <c r="K33" s="35"/>
      <c r="L33" s="35">
        <v>1</v>
      </c>
      <c r="M33" s="35"/>
      <c r="N33" s="35"/>
      <c r="O33" s="35"/>
      <c r="P33" s="35"/>
      <c r="Q33" s="77"/>
      <c r="R33" s="143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</row>
    <row r="34" spans="1:33" ht="15" customHeight="1" x14ac:dyDescent="0.2">
      <c r="A34" s="159"/>
      <c r="B34" s="113" t="s">
        <v>96</v>
      </c>
      <c r="C34" s="68">
        <f>IF(ISNUMBER(#REF!),#REF!+1,1)</f>
        <v>1</v>
      </c>
      <c r="D34" s="68" t="s">
        <v>108</v>
      </c>
      <c r="E34" s="32">
        <f t="shared" si="1"/>
        <v>13</v>
      </c>
      <c r="F34" s="12">
        <v>1</v>
      </c>
      <c r="G34" s="12"/>
      <c r="H34" s="12"/>
      <c r="I34" s="12"/>
      <c r="J34" s="12">
        <v>3</v>
      </c>
      <c r="K34" s="12">
        <v>2</v>
      </c>
      <c r="L34" s="12"/>
      <c r="M34" s="13"/>
      <c r="N34" s="12">
        <v>4</v>
      </c>
      <c r="O34" s="12">
        <v>1</v>
      </c>
      <c r="P34" s="12">
        <v>2</v>
      </c>
      <c r="Q34" s="13"/>
      <c r="R34" s="123" t="s">
        <v>84</v>
      </c>
      <c r="S34" s="123"/>
      <c r="T34" s="123"/>
      <c r="U34" s="147"/>
      <c r="V34" s="123" t="s">
        <v>84</v>
      </c>
      <c r="W34" s="123"/>
      <c r="X34" s="116"/>
      <c r="Y34" s="116"/>
      <c r="Z34" s="123" t="s">
        <v>79</v>
      </c>
      <c r="AA34" s="123"/>
      <c r="AB34" s="123"/>
      <c r="AC34" s="146"/>
      <c r="AD34" s="123" t="s">
        <v>84</v>
      </c>
      <c r="AE34" s="123"/>
      <c r="AF34" s="123"/>
      <c r="AG34" s="147"/>
    </row>
    <row r="35" spans="1:33" ht="15" customHeight="1" x14ac:dyDescent="0.2">
      <c r="A35" s="159"/>
      <c r="B35" s="130"/>
      <c r="C35" s="68">
        <f>IF(ISNUMBER(C34),C34+1,1)</f>
        <v>2</v>
      </c>
      <c r="D35" s="11" t="s">
        <v>25</v>
      </c>
      <c r="E35" s="32">
        <v>20</v>
      </c>
      <c r="F35" s="20">
        <v>1</v>
      </c>
      <c r="G35" s="20">
        <v>1</v>
      </c>
      <c r="H35" s="20"/>
      <c r="I35" s="20"/>
      <c r="J35" s="20">
        <v>4</v>
      </c>
      <c r="K35" s="20">
        <v>3</v>
      </c>
      <c r="L35" s="20"/>
      <c r="M35" s="21">
        <v>1</v>
      </c>
      <c r="N35" s="20">
        <v>5</v>
      </c>
      <c r="O35" s="12">
        <v>2</v>
      </c>
      <c r="P35" s="12">
        <v>3</v>
      </c>
      <c r="Q35" s="13"/>
      <c r="R35" s="123"/>
      <c r="S35" s="123"/>
      <c r="T35" s="123"/>
      <c r="U35" s="147"/>
      <c r="V35" s="123"/>
      <c r="W35" s="123"/>
      <c r="X35" s="116"/>
      <c r="Y35" s="116"/>
      <c r="Z35" s="123"/>
      <c r="AA35" s="123"/>
      <c r="AB35" s="123"/>
      <c r="AC35" s="146"/>
      <c r="AD35" s="123"/>
      <c r="AE35" s="123"/>
      <c r="AF35" s="123"/>
      <c r="AG35" s="147"/>
    </row>
    <row r="36" spans="1:33" ht="15" customHeight="1" x14ac:dyDescent="0.2">
      <c r="A36" s="159"/>
      <c r="B36" s="130"/>
      <c r="C36" s="68">
        <v>3</v>
      </c>
      <c r="D36" s="99" t="s">
        <v>109</v>
      </c>
      <c r="E36" s="32">
        <v>12</v>
      </c>
      <c r="F36" s="20">
        <v>1</v>
      </c>
      <c r="G36" s="20"/>
      <c r="H36" s="20"/>
      <c r="I36" s="20"/>
      <c r="J36" s="20">
        <v>3</v>
      </c>
      <c r="K36" s="20">
        <v>3</v>
      </c>
      <c r="L36" s="20">
        <v>1</v>
      </c>
      <c r="M36" s="20"/>
      <c r="N36" s="20">
        <v>3</v>
      </c>
      <c r="O36" s="20"/>
      <c r="P36" s="20" t="s">
        <v>138</v>
      </c>
      <c r="Q36" s="27"/>
      <c r="R36" s="123"/>
      <c r="S36" s="123"/>
      <c r="T36" s="123"/>
      <c r="U36" s="147"/>
      <c r="V36" s="123"/>
      <c r="W36" s="123"/>
      <c r="X36" s="116"/>
      <c r="Y36" s="116"/>
      <c r="Z36" s="123"/>
      <c r="AA36" s="123"/>
      <c r="AB36" s="123"/>
      <c r="AC36" s="146"/>
      <c r="AD36" s="123"/>
      <c r="AE36" s="123"/>
      <c r="AF36" s="123"/>
      <c r="AG36" s="147"/>
    </row>
    <row r="37" spans="1:33" ht="15" customHeight="1" x14ac:dyDescent="0.2">
      <c r="A37" s="159"/>
      <c r="B37" s="117" t="s">
        <v>26</v>
      </c>
      <c r="C37" s="118"/>
      <c r="D37" s="119"/>
      <c r="E37" s="31">
        <f>SUM(F37:Q37)</f>
        <v>45</v>
      </c>
      <c r="F37" s="31">
        <v>3</v>
      </c>
      <c r="G37" s="31">
        <v>1</v>
      </c>
      <c r="H37" s="31"/>
      <c r="I37" s="31"/>
      <c r="J37" s="31">
        <v>10</v>
      </c>
      <c r="K37" s="31">
        <v>8</v>
      </c>
      <c r="L37" s="31">
        <v>1</v>
      </c>
      <c r="M37" s="31">
        <v>1</v>
      </c>
      <c r="N37" s="31">
        <v>12</v>
      </c>
      <c r="O37" s="31">
        <v>3</v>
      </c>
      <c r="P37" s="31">
        <v>6</v>
      </c>
      <c r="Q37" s="77"/>
      <c r="R37" s="131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3"/>
    </row>
    <row r="38" spans="1:33" ht="15" customHeight="1" x14ac:dyDescent="0.2">
      <c r="A38" s="159"/>
      <c r="B38" s="82" t="s">
        <v>27</v>
      </c>
      <c r="C38" s="68">
        <f>IF(ISNUMBER(#REF!),#REF!+1,1)</f>
        <v>1</v>
      </c>
      <c r="D38" s="74" t="s">
        <v>28</v>
      </c>
      <c r="E38" s="85">
        <f>SUM(F38:Q38)</f>
        <v>1</v>
      </c>
      <c r="F38" s="13"/>
      <c r="G38" s="13"/>
      <c r="H38" s="13"/>
      <c r="I38" s="13"/>
      <c r="J38" s="13">
        <v>1</v>
      </c>
      <c r="K38" s="13"/>
      <c r="L38" s="13"/>
      <c r="M38" s="13"/>
      <c r="N38" s="13"/>
      <c r="O38" s="13"/>
      <c r="P38" s="13"/>
      <c r="Q38" s="13"/>
      <c r="R38" s="75" t="s">
        <v>83</v>
      </c>
      <c r="S38" s="75"/>
      <c r="T38" s="84"/>
      <c r="U38" s="79"/>
      <c r="V38" s="75" t="s">
        <v>83</v>
      </c>
      <c r="W38" s="75"/>
      <c r="X38" s="84"/>
      <c r="Y38" s="79"/>
      <c r="Z38" s="75" t="s">
        <v>87</v>
      </c>
      <c r="AA38" s="83"/>
      <c r="AB38" s="83"/>
      <c r="AC38" s="83"/>
      <c r="AD38" s="75" t="s">
        <v>83</v>
      </c>
      <c r="AE38" s="75"/>
      <c r="AF38" s="79"/>
      <c r="AG38" s="79"/>
    </row>
    <row r="39" spans="1:33" ht="15" customHeight="1" x14ac:dyDescent="0.2">
      <c r="A39" s="159"/>
      <c r="B39" s="117" t="s">
        <v>29</v>
      </c>
      <c r="C39" s="118"/>
      <c r="D39" s="119"/>
      <c r="E39" s="31">
        <f>SUM(F39:Q39)</f>
        <v>1</v>
      </c>
      <c r="F39" s="31"/>
      <c r="G39" s="31"/>
      <c r="H39" s="31"/>
      <c r="I39" s="31"/>
      <c r="J39" s="31">
        <v>1</v>
      </c>
      <c r="K39" s="31"/>
      <c r="L39" s="31"/>
      <c r="M39" s="31"/>
      <c r="N39" s="31"/>
      <c r="O39" s="31"/>
      <c r="P39" s="31"/>
      <c r="Q39" s="77"/>
      <c r="R39" s="125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7"/>
    </row>
    <row r="40" spans="1:33" ht="15" customHeight="1" x14ac:dyDescent="0.2">
      <c r="A40" s="159"/>
      <c r="B40" s="130" t="s">
        <v>53</v>
      </c>
      <c r="C40" s="68">
        <f>IF(ISNUMBER(#REF!),#REF!+1,1)</f>
        <v>1</v>
      </c>
      <c r="D40" s="98" t="s">
        <v>30</v>
      </c>
      <c r="E40" s="73">
        <f>SUM(F40:Q40)</f>
        <v>14</v>
      </c>
      <c r="F40" s="13"/>
      <c r="G40" s="13">
        <v>2</v>
      </c>
      <c r="H40" s="21"/>
      <c r="I40" s="13">
        <v>1</v>
      </c>
      <c r="J40" s="13">
        <v>2</v>
      </c>
      <c r="K40" s="13">
        <v>1</v>
      </c>
      <c r="L40" s="13"/>
      <c r="M40" s="13">
        <v>1</v>
      </c>
      <c r="N40" s="13">
        <v>2</v>
      </c>
      <c r="O40" s="13">
        <v>3</v>
      </c>
      <c r="P40" s="13">
        <v>2</v>
      </c>
      <c r="Q40" s="13"/>
      <c r="R40" s="115" t="s">
        <v>83</v>
      </c>
      <c r="S40" s="115"/>
      <c r="T40" s="139"/>
      <c r="U40" s="139"/>
      <c r="V40" s="115" t="s">
        <v>83</v>
      </c>
      <c r="W40" s="115"/>
      <c r="X40" s="115"/>
      <c r="Y40" s="115"/>
      <c r="Z40" s="123" t="s">
        <v>85</v>
      </c>
      <c r="AA40" s="138"/>
      <c r="AB40" s="138"/>
      <c r="AC40" s="137"/>
      <c r="AD40" s="115" t="s">
        <v>83</v>
      </c>
      <c r="AE40" s="115"/>
      <c r="AF40" s="115"/>
      <c r="AG40" s="115"/>
    </row>
    <row r="41" spans="1:33" ht="15" customHeight="1" x14ac:dyDescent="0.2">
      <c r="A41" s="159"/>
      <c r="B41" s="130"/>
      <c r="C41" s="68">
        <v>2</v>
      </c>
      <c r="D41" s="11" t="s">
        <v>31</v>
      </c>
      <c r="E41" s="73">
        <v>12</v>
      </c>
      <c r="F41" s="13"/>
      <c r="G41" s="13" t="s">
        <v>134</v>
      </c>
      <c r="H41" s="13"/>
      <c r="I41" s="13" t="s">
        <v>134</v>
      </c>
      <c r="J41" s="13">
        <v>2</v>
      </c>
      <c r="K41" s="13">
        <v>1</v>
      </c>
      <c r="L41" s="13"/>
      <c r="M41" s="13">
        <v>2</v>
      </c>
      <c r="N41" s="13">
        <v>1</v>
      </c>
      <c r="O41" s="13" t="s">
        <v>135</v>
      </c>
      <c r="P41" s="13" t="s">
        <v>134</v>
      </c>
      <c r="Q41" s="13"/>
      <c r="R41" s="115"/>
      <c r="S41" s="115"/>
      <c r="T41" s="139"/>
      <c r="U41" s="139"/>
      <c r="V41" s="115"/>
      <c r="W41" s="115"/>
      <c r="X41" s="115"/>
      <c r="Y41" s="115"/>
      <c r="Z41" s="123"/>
      <c r="AA41" s="138"/>
      <c r="AB41" s="138"/>
      <c r="AC41" s="137"/>
      <c r="AD41" s="115"/>
      <c r="AE41" s="115"/>
      <c r="AF41" s="115"/>
      <c r="AG41" s="115"/>
    </row>
    <row r="42" spans="1:33" ht="15" customHeight="1" x14ac:dyDescent="0.2">
      <c r="A42" s="159"/>
      <c r="B42" s="117" t="s">
        <v>32</v>
      </c>
      <c r="C42" s="118"/>
      <c r="D42" s="119"/>
      <c r="E42" s="31">
        <f>SUM(F42:Q42)</f>
        <v>26</v>
      </c>
      <c r="F42" s="31"/>
      <c r="G42" s="31">
        <v>3</v>
      </c>
      <c r="H42" s="31"/>
      <c r="I42" s="31">
        <v>2</v>
      </c>
      <c r="J42" s="31">
        <v>4</v>
      </c>
      <c r="K42" s="31">
        <v>2</v>
      </c>
      <c r="L42" s="31"/>
      <c r="M42" s="31">
        <v>3</v>
      </c>
      <c r="N42" s="31">
        <v>3</v>
      </c>
      <c r="O42" s="31">
        <v>6</v>
      </c>
      <c r="P42" s="31">
        <v>3</v>
      </c>
      <c r="Q42" s="77"/>
      <c r="R42" s="125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7"/>
    </row>
    <row r="43" spans="1:33" ht="15" customHeight="1" x14ac:dyDescent="0.2">
      <c r="A43" s="159"/>
      <c r="B43" s="82" t="s">
        <v>33</v>
      </c>
      <c r="C43" s="68">
        <f>IF(ISNUMBER(C42),C42+1,1)</f>
        <v>1</v>
      </c>
      <c r="D43" s="11" t="s">
        <v>104</v>
      </c>
      <c r="E43" s="73">
        <f>SUM(F43:Q43)</f>
        <v>5</v>
      </c>
      <c r="F43" s="13"/>
      <c r="G43" s="13">
        <v>1</v>
      </c>
      <c r="H43" s="13">
        <v>1</v>
      </c>
      <c r="I43" s="13">
        <v>1</v>
      </c>
      <c r="J43" s="13">
        <v>1</v>
      </c>
      <c r="K43" s="25"/>
      <c r="L43" s="13"/>
      <c r="M43" s="13"/>
      <c r="N43" s="13"/>
      <c r="O43" s="13"/>
      <c r="P43" s="13">
        <v>1</v>
      </c>
      <c r="Q43" s="13"/>
      <c r="R43" s="78" t="s">
        <v>86</v>
      </c>
      <c r="S43" s="81"/>
      <c r="T43" s="81"/>
      <c r="U43" s="81"/>
      <c r="V43" s="78" t="s">
        <v>86</v>
      </c>
      <c r="W43" s="81"/>
      <c r="X43" s="81"/>
      <c r="Y43" s="81"/>
      <c r="Z43" s="81" t="s">
        <v>81</v>
      </c>
      <c r="AA43" s="81"/>
      <c r="AB43" s="81"/>
      <c r="AC43" s="81"/>
      <c r="AD43" s="78" t="s">
        <v>86</v>
      </c>
      <c r="AE43" s="81"/>
      <c r="AF43" s="81"/>
      <c r="AG43" s="81"/>
    </row>
    <row r="44" spans="1:33" ht="15" customHeight="1" x14ac:dyDescent="0.2">
      <c r="A44" s="159"/>
      <c r="B44" s="117" t="s">
        <v>34</v>
      </c>
      <c r="C44" s="118"/>
      <c r="D44" s="119"/>
      <c r="E44" s="31">
        <f>SUM(F44:Q44)</f>
        <v>5</v>
      </c>
      <c r="F44" s="31"/>
      <c r="G44" s="31">
        <v>1</v>
      </c>
      <c r="H44" s="31">
        <v>1</v>
      </c>
      <c r="I44" s="31">
        <v>1</v>
      </c>
      <c r="J44" s="31">
        <v>1</v>
      </c>
      <c r="K44" s="31"/>
      <c r="L44" s="31"/>
      <c r="M44" s="31"/>
      <c r="N44" s="31"/>
      <c r="O44" s="31"/>
      <c r="P44" s="31">
        <v>1</v>
      </c>
      <c r="Q44" s="77"/>
      <c r="R44" s="131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3"/>
    </row>
    <row r="45" spans="1:33" ht="15" customHeight="1" x14ac:dyDescent="0.2">
      <c r="A45" s="159"/>
      <c r="B45" s="113" t="s">
        <v>65</v>
      </c>
      <c r="C45" s="68">
        <f>IF(ISNUMBER(C44),C44+1,1)</f>
        <v>1</v>
      </c>
      <c r="D45" s="68" t="s">
        <v>90</v>
      </c>
      <c r="E45" s="73">
        <f>SUM(F45:Q45)</f>
        <v>8</v>
      </c>
      <c r="F45" s="13">
        <v>3</v>
      </c>
      <c r="G45" s="13"/>
      <c r="H45" s="13"/>
      <c r="I45" s="13"/>
      <c r="J45" s="13">
        <v>2</v>
      </c>
      <c r="K45" s="13">
        <v>1</v>
      </c>
      <c r="L45" s="13"/>
      <c r="M45" s="13"/>
      <c r="N45" s="13">
        <v>1</v>
      </c>
      <c r="O45" s="13">
        <v>1</v>
      </c>
      <c r="P45" s="13"/>
      <c r="Q45" s="13"/>
      <c r="R45" s="134" t="s">
        <v>83</v>
      </c>
      <c r="S45" s="134"/>
      <c r="T45" s="134"/>
      <c r="U45" s="134"/>
      <c r="V45" s="134" t="s">
        <v>83</v>
      </c>
      <c r="W45" s="134"/>
      <c r="X45" s="134"/>
      <c r="Y45" s="134"/>
      <c r="Z45" s="134" t="s">
        <v>85</v>
      </c>
      <c r="AA45" s="134"/>
      <c r="AB45" s="134"/>
      <c r="AC45" s="134"/>
      <c r="AD45" s="134" t="s">
        <v>83</v>
      </c>
      <c r="AE45" s="134"/>
      <c r="AF45" s="134"/>
      <c r="AG45" s="115"/>
    </row>
    <row r="46" spans="1:33" ht="15" customHeight="1" x14ac:dyDescent="0.2">
      <c r="A46" s="159"/>
      <c r="B46" s="130"/>
      <c r="C46" s="68">
        <f>IF(ISNUMBER(C45),C45+1,1)</f>
        <v>2</v>
      </c>
      <c r="D46" s="68" t="s">
        <v>91</v>
      </c>
      <c r="E46" s="73">
        <f t="shared" ref="E46:E47" si="2">SUM(F46:Q46)</f>
        <v>9</v>
      </c>
      <c r="F46" s="13">
        <v>2</v>
      </c>
      <c r="G46" s="13"/>
      <c r="H46" s="13">
        <v>1</v>
      </c>
      <c r="I46" s="13"/>
      <c r="J46" s="13">
        <v>2</v>
      </c>
      <c r="K46" s="13"/>
      <c r="L46" s="13"/>
      <c r="M46" s="13"/>
      <c r="N46" s="13">
        <v>2</v>
      </c>
      <c r="O46" s="13">
        <v>1</v>
      </c>
      <c r="P46" s="13">
        <v>1</v>
      </c>
      <c r="Q46" s="13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15"/>
    </row>
    <row r="47" spans="1:33" ht="15" customHeight="1" x14ac:dyDescent="0.2">
      <c r="A47" s="159"/>
      <c r="B47" s="114"/>
      <c r="C47" s="68">
        <v>3</v>
      </c>
      <c r="D47" s="68" t="s">
        <v>92</v>
      </c>
      <c r="E47" s="73">
        <f t="shared" si="2"/>
        <v>8</v>
      </c>
      <c r="F47" s="13">
        <v>2</v>
      </c>
      <c r="G47" s="13">
        <v>1</v>
      </c>
      <c r="H47" s="13"/>
      <c r="I47" s="13"/>
      <c r="J47" s="13">
        <v>2</v>
      </c>
      <c r="K47" s="13"/>
      <c r="L47" s="13"/>
      <c r="M47" s="13"/>
      <c r="N47" s="13">
        <v>1</v>
      </c>
      <c r="O47" s="13">
        <v>1</v>
      </c>
      <c r="P47" s="13">
        <v>1</v>
      </c>
      <c r="Q47" s="13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15"/>
    </row>
    <row r="48" spans="1:33" ht="15" customHeight="1" x14ac:dyDescent="0.2">
      <c r="A48" s="159"/>
      <c r="B48" s="117" t="s">
        <v>66</v>
      </c>
      <c r="C48" s="118"/>
      <c r="D48" s="119"/>
      <c r="E48" s="31">
        <f>SUM(F48:Q48)</f>
        <v>25</v>
      </c>
      <c r="F48" s="31">
        <v>7</v>
      </c>
      <c r="G48" s="31">
        <v>1</v>
      </c>
      <c r="H48" s="31">
        <v>1</v>
      </c>
      <c r="I48" s="31"/>
      <c r="J48" s="31">
        <v>6</v>
      </c>
      <c r="K48" s="31">
        <v>1</v>
      </c>
      <c r="L48" s="31"/>
      <c r="M48" s="31"/>
      <c r="N48" s="31">
        <v>4</v>
      </c>
      <c r="O48" s="31">
        <v>3</v>
      </c>
      <c r="P48" s="31">
        <v>2</v>
      </c>
      <c r="Q48" s="77"/>
      <c r="R48" s="125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7"/>
    </row>
    <row r="49" spans="1:33" ht="15" customHeight="1" x14ac:dyDescent="0.2">
      <c r="A49" s="159"/>
      <c r="B49" s="68" t="s">
        <v>35</v>
      </c>
      <c r="C49" s="68">
        <f>IF(ISNUMBER(C44),C44+1,1)</f>
        <v>1</v>
      </c>
      <c r="D49" s="68" t="s">
        <v>103</v>
      </c>
      <c r="E49" s="85">
        <f>SUM(F49:Q49)</f>
        <v>5</v>
      </c>
      <c r="F49" s="12"/>
      <c r="G49" s="12"/>
      <c r="H49" s="12"/>
      <c r="I49" s="12"/>
      <c r="J49" s="12">
        <v>1</v>
      </c>
      <c r="K49" s="12"/>
      <c r="L49" s="12"/>
      <c r="M49" s="12"/>
      <c r="N49" s="12">
        <v>2</v>
      </c>
      <c r="O49" s="12"/>
      <c r="P49" s="12">
        <v>2</v>
      </c>
      <c r="Q49" s="13"/>
      <c r="R49" s="37" t="s">
        <v>86</v>
      </c>
      <c r="S49" s="60"/>
      <c r="T49" s="60"/>
      <c r="U49" s="60"/>
      <c r="V49" s="59" t="s">
        <v>86</v>
      </c>
      <c r="W49" s="60"/>
      <c r="X49" s="60"/>
      <c r="Y49" s="60"/>
      <c r="Z49" s="60" t="s">
        <v>83</v>
      </c>
      <c r="AA49" s="60"/>
      <c r="AB49" s="60"/>
      <c r="AC49" s="70"/>
      <c r="AD49" s="59" t="s">
        <v>86</v>
      </c>
      <c r="AE49" s="61"/>
      <c r="AF49" s="61"/>
      <c r="AG49" s="61"/>
    </row>
    <row r="50" spans="1:33" ht="15" customHeight="1" x14ac:dyDescent="0.2">
      <c r="A50" s="159"/>
      <c r="B50" s="117" t="s">
        <v>36</v>
      </c>
      <c r="C50" s="118"/>
      <c r="D50" s="119"/>
      <c r="E50" s="31">
        <f>SUM(F50:Q50)</f>
        <v>5</v>
      </c>
      <c r="F50" s="31"/>
      <c r="G50" s="31"/>
      <c r="H50" s="31"/>
      <c r="I50" s="31"/>
      <c r="J50" s="31">
        <v>1</v>
      </c>
      <c r="K50" s="31"/>
      <c r="L50" s="31"/>
      <c r="M50" s="31"/>
      <c r="N50" s="31">
        <v>2</v>
      </c>
      <c r="O50" s="31"/>
      <c r="P50" s="31">
        <v>2</v>
      </c>
      <c r="Q50" s="77"/>
      <c r="R50" s="125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7"/>
    </row>
    <row r="51" spans="1:33" ht="15" customHeight="1" x14ac:dyDescent="0.2">
      <c r="A51" s="159"/>
      <c r="B51" s="113" t="s">
        <v>37</v>
      </c>
      <c r="C51" s="68">
        <f>IF(ISNUMBER(C50),C50+1,1)</f>
        <v>1</v>
      </c>
      <c r="D51" s="68" t="s">
        <v>128</v>
      </c>
      <c r="E51" s="73">
        <f>SUM(F51:Q51)</f>
        <v>5</v>
      </c>
      <c r="F51" s="13"/>
      <c r="G51" s="13"/>
      <c r="H51" s="13"/>
      <c r="I51" s="13">
        <v>1</v>
      </c>
      <c r="J51" s="13">
        <v>1</v>
      </c>
      <c r="K51" s="13">
        <v>2</v>
      </c>
      <c r="L51" s="13">
        <v>1</v>
      </c>
      <c r="M51" s="13"/>
      <c r="N51" s="13"/>
      <c r="O51" s="13"/>
      <c r="P51" s="13"/>
      <c r="Q51" s="13"/>
      <c r="R51" s="123" t="s">
        <v>84</v>
      </c>
      <c r="S51" s="116"/>
      <c r="T51" s="123"/>
      <c r="U51" s="123"/>
      <c r="V51" s="123" t="s">
        <v>84</v>
      </c>
      <c r="W51" s="116"/>
      <c r="X51" s="123"/>
      <c r="Y51" s="123"/>
      <c r="Z51" s="123" t="s">
        <v>86</v>
      </c>
      <c r="AA51" s="116"/>
      <c r="AB51" s="123"/>
      <c r="AC51" s="123"/>
      <c r="AD51" s="123" t="s">
        <v>84</v>
      </c>
      <c r="AE51" s="116"/>
      <c r="AF51" s="123"/>
      <c r="AG51" s="123"/>
    </row>
    <row r="52" spans="1:33" ht="15" customHeight="1" x14ac:dyDescent="0.2">
      <c r="A52" s="159"/>
      <c r="B52" s="130"/>
      <c r="C52" s="68">
        <f>IF(ISNUMBER(C51),C51+1,1)</f>
        <v>2</v>
      </c>
      <c r="D52" s="68" t="s">
        <v>129</v>
      </c>
      <c r="E52" s="73">
        <f t="shared" ref="E52:E62" si="3">SUM(F52:Q52)</f>
        <v>4</v>
      </c>
      <c r="F52" s="13"/>
      <c r="G52" s="13"/>
      <c r="H52" s="13"/>
      <c r="I52" s="13"/>
      <c r="J52" s="13"/>
      <c r="K52" s="13">
        <v>2</v>
      </c>
      <c r="L52" s="13">
        <v>1</v>
      </c>
      <c r="M52" s="13">
        <v>1</v>
      </c>
      <c r="N52" s="13"/>
      <c r="O52" s="13"/>
      <c r="P52" s="13"/>
      <c r="Q52" s="13"/>
      <c r="R52" s="123"/>
      <c r="S52" s="116"/>
      <c r="T52" s="123"/>
      <c r="U52" s="123"/>
      <c r="V52" s="123"/>
      <c r="W52" s="116"/>
      <c r="X52" s="123"/>
      <c r="Y52" s="123"/>
      <c r="Z52" s="123"/>
      <c r="AA52" s="116"/>
      <c r="AB52" s="123"/>
      <c r="AC52" s="123"/>
      <c r="AD52" s="123"/>
      <c r="AE52" s="116"/>
      <c r="AF52" s="123"/>
      <c r="AG52" s="123"/>
    </row>
    <row r="53" spans="1:33" ht="15" customHeight="1" x14ac:dyDescent="0.2">
      <c r="A53" s="159"/>
      <c r="B53" s="114"/>
      <c r="C53" s="68">
        <f>IF(ISNUMBER(C52),C52+1,1)</f>
        <v>3</v>
      </c>
      <c r="D53" s="68" t="s">
        <v>38</v>
      </c>
      <c r="E53" s="73">
        <f t="shared" si="3"/>
        <v>4</v>
      </c>
      <c r="F53" s="13"/>
      <c r="G53" s="13"/>
      <c r="H53" s="13"/>
      <c r="I53" s="13"/>
      <c r="J53" s="13">
        <v>1</v>
      </c>
      <c r="K53" s="13">
        <v>1</v>
      </c>
      <c r="L53" s="13"/>
      <c r="M53" s="13">
        <v>1</v>
      </c>
      <c r="N53" s="13">
        <v>1</v>
      </c>
      <c r="O53" s="13"/>
      <c r="P53" s="13"/>
      <c r="Q53" s="13"/>
      <c r="R53" s="123"/>
      <c r="S53" s="116"/>
      <c r="T53" s="123"/>
      <c r="U53" s="123"/>
      <c r="V53" s="123"/>
      <c r="W53" s="116"/>
      <c r="X53" s="123"/>
      <c r="Y53" s="123"/>
      <c r="Z53" s="123"/>
      <c r="AA53" s="116"/>
      <c r="AB53" s="123"/>
      <c r="AC53" s="123"/>
      <c r="AD53" s="123"/>
      <c r="AE53" s="116"/>
      <c r="AF53" s="123"/>
      <c r="AG53" s="123"/>
    </row>
    <row r="54" spans="1:33" ht="15" customHeight="1" x14ac:dyDescent="0.2">
      <c r="A54" s="159"/>
      <c r="B54" s="117" t="s">
        <v>39</v>
      </c>
      <c r="C54" s="118"/>
      <c r="D54" s="119"/>
      <c r="E54" s="35">
        <f t="shared" si="3"/>
        <v>13</v>
      </c>
      <c r="F54" s="31"/>
      <c r="G54" s="31"/>
      <c r="H54" s="31"/>
      <c r="I54" s="31">
        <v>1</v>
      </c>
      <c r="J54" s="31">
        <v>2</v>
      </c>
      <c r="K54" s="31">
        <v>5</v>
      </c>
      <c r="L54" s="31">
        <v>2</v>
      </c>
      <c r="M54" s="31">
        <v>2</v>
      </c>
      <c r="N54" s="31">
        <v>1</v>
      </c>
      <c r="O54" s="31"/>
      <c r="P54" s="31"/>
      <c r="Q54" s="77"/>
      <c r="R54" s="125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7"/>
    </row>
    <row r="55" spans="1:33" ht="15.75" customHeight="1" x14ac:dyDescent="0.2">
      <c r="A55" s="159"/>
      <c r="B55" s="128" t="s">
        <v>40</v>
      </c>
      <c r="C55" s="68">
        <f t="shared" ref="C55:C59" si="4">IF(ISNUMBER(C54),C54+1,1)</f>
        <v>1</v>
      </c>
      <c r="D55" s="68" t="s">
        <v>113</v>
      </c>
      <c r="E55" s="73">
        <v>7</v>
      </c>
      <c r="F55" s="90"/>
      <c r="G55" s="89"/>
      <c r="H55" s="87"/>
      <c r="I55" s="87"/>
      <c r="J55" s="87" t="s">
        <v>122</v>
      </c>
      <c r="K55" s="87" t="s">
        <v>120</v>
      </c>
      <c r="L55" s="87"/>
      <c r="M55" s="87"/>
      <c r="N55" s="87" t="s">
        <v>119</v>
      </c>
      <c r="O55" s="87" t="s">
        <v>119</v>
      </c>
      <c r="P55" s="87"/>
      <c r="Q55" s="87"/>
      <c r="R55" s="123" t="s">
        <v>89</v>
      </c>
      <c r="S55" s="123"/>
      <c r="T55" s="123"/>
      <c r="U55" s="123"/>
      <c r="V55" s="123" t="s">
        <v>89</v>
      </c>
      <c r="W55" s="123"/>
      <c r="X55" s="123"/>
      <c r="Y55" s="123"/>
      <c r="Z55" s="115" t="s">
        <v>81</v>
      </c>
      <c r="AA55" s="123"/>
      <c r="AB55" s="123"/>
      <c r="AC55" s="123"/>
      <c r="AD55" s="123" t="s">
        <v>89</v>
      </c>
      <c r="AE55" s="116"/>
      <c r="AF55" s="129"/>
      <c r="AG55" s="116"/>
    </row>
    <row r="56" spans="1:33" ht="15" customHeight="1" x14ac:dyDescent="0.2">
      <c r="A56" s="159"/>
      <c r="B56" s="128"/>
      <c r="C56" s="68">
        <v>2</v>
      </c>
      <c r="D56" s="24" t="s">
        <v>41</v>
      </c>
      <c r="E56" s="73">
        <v>7</v>
      </c>
      <c r="F56" s="87" t="s">
        <v>116</v>
      </c>
      <c r="G56" s="56"/>
      <c r="H56" s="87"/>
      <c r="I56" s="87" t="s">
        <v>118</v>
      </c>
      <c r="J56" s="87" t="s">
        <v>118</v>
      </c>
      <c r="K56" s="87" t="s">
        <v>124</v>
      </c>
      <c r="L56" s="56"/>
      <c r="M56" s="87"/>
      <c r="N56" s="87" t="s">
        <v>119</v>
      </c>
      <c r="O56" s="87"/>
      <c r="P56" s="87" t="s">
        <v>114</v>
      </c>
      <c r="Q56" s="87"/>
      <c r="R56" s="123"/>
      <c r="S56" s="123"/>
      <c r="T56" s="123"/>
      <c r="U56" s="123"/>
      <c r="V56" s="123"/>
      <c r="W56" s="123"/>
      <c r="X56" s="123"/>
      <c r="Y56" s="123"/>
      <c r="Z56" s="115"/>
      <c r="AA56" s="123"/>
      <c r="AB56" s="123"/>
      <c r="AC56" s="123"/>
      <c r="AD56" s="123"/>
      <c r="AE56" s="116"/>
      <c r="AF56" s="129"/>
      <c r="AG56" s="116"/>
    </row>
    <row r="57" spans="1:33" ht="15" customHeight="1" x14ac:dyDescent="0.2">
      <c r="A57" s="159"/>
      <c r="B57" s="128"/>
      <c r="C57" s="68">
        <v>3</v>
      </c>
      <c r="D57" s="68" t="s">
        <v>112</v>
      </c>
      <c r="E57" s="73">
        <v>7</v>
      </c>
      <c r="F57" s="87"/>
      <c r="G57" s="87" t="s">
        <v>117</v>
      </c>
      <c r="H57" s="87"/>
      <c r="I57" s="87" t="s">
        <v>119</v>
      </c>
      <c r="J57" s="87" t="s">
        <v>72</v>
      </c>
      <c r="K57" s="87" t="s">
        <v>121</v>
      </c>
      <c r="L57" s="25"/>
      <c r="M57" s="87"/>
      <c r="N57" s="87" t="s">
        <v>115</v>
      </c>
      <c r="O57" s="87" t="s">
        <v>119</v>
      </c>
      <c r="P57" s="56"/>
      <c r="Q57" s="87"/>
      <c r="R57" s="123"/>
      <c r="S57" s="123"/>
      <c r="T57" s="123"/>
      <c r="U57" s="123"/>
      <c r="V57" s="123"/>
      <c r="W57" s="123"/>
      <c r="X57" s="123"/>
      <c r="Y57" s="123"/>
      <c r="Z57" s="115"/>
      <c r="AA57" s="123"/>
      <c r="AB57" s="123"/>
      <c r="AC57" s="123"/>
      <c r="AD57" s="123"/>
      <c r="AE57" s="116"/>
      <c r="AF57" s="129"/>
      <c r="AG57" s="116"/>
    </row>
    <row r="58" spans="1:33" ht="15" customHeight="1" x14ac:dyDescent="0.2">
      <c r="A58" s="159"/>
      <c r="B58" s="128"/>
      <c r="C58" s="68">
        <f t="shared" si="4"/>
        <v>4</v>
      </c>
      <c r="D58" s="24" t="s">
        <v>42</v>
      </c>
      <c r="E58" s="73">
        <v>6</v>
      </c>
      <c r="F58" s="87"/>
      <c r="G58" s="87"/>
      <c r="H58" s="87" t="s">
        <v>118</v>
      </c>
      <c r="I58" s="87"/>
      <c r="J58" s="87" t="s">
        <v>123</v>
      </c>
      <c r="K58" s="87" t="s">
        <v>115</v>
      </c>
      <c r="L58" s="87" t="s">
        <v>114</v>
      </c>
      <c r="M58" s="87"/>
      <c r="N58" s="87" t="s">
        <v>115</v>
      </c>
      <c r="O58" s="56"/>
      <c r="Q58" s="87"/>
      <c r="R58" s="124" t="s">
        <v>82</v>
      </c>
      <c r="S58" s="116"/>
      <c r="T58" s="116"/>
      <c r="U58" s="116"/>
      <c r="V58" s="115" t="s">
        <v>82</v>
      </c>
      <c r="W58" s="116"/>
      <c r="X58" s="116"/>
      <c r="Y58" s="116"/>
      <c r="Z58" s="115" t="s">
        <v>84</v>
      </c>
      <c r="AA58" s="123"/>
      <c r="AB58" s="123"/>
      <c r="AC58" s="123"/>
      <c r="AD58" s="115" t="s">
        <v>82</v>
      </c>
      <c r="AE58" s="116"/>
      <c r="AF58" s="116"/>
      <c r="AG58" s="116"/>
    </row>
    <row r="59" spans="1:33" ht="15" customHeight="1" x14ac:dyDescent="0.2">
      <c r="A59" s="159"/>
      <c r="B59" s="128"/>
      <c r="C59" s="74">
        <f t="shared" si="4"/>
        <v>5</v>
      </c>
      <c r="D59" s="68" t="s">
        <v>43</v>
      </c>
      <c r="E59" s="93">
        <v>7</v>
      </c>
      <c r="F59" s="94"/>
      <c r="G59" s="88"/>
      <c r="H59" s="94"/>
      <c r="I59" s="94"/>
      <c r="J59" s="94" t="s">
        <v>131</v>
      </c>
      <c r="K59" s="94" t="s">
        <v>74</v>
      </c>
      <c r="L59" s="94" t="s">
        <v>116</v>
      </c>
      <c r="M59" s="94"/>
      <c r="O59" s="94" t="s">
        <v>119</v>
      </c>
      <c r="P59" s="94" t="s">
        <v>115</v>
      </c>
      <c r="Q59" s="94"/>
      <c r="R59" s="124"/>
      <c r="S59" s="116"/>
      <c r="T59" s="116"/>
      <c r="U59" s="116"/>
      <c r="V59" s="115"/>
      <c r="W59" s="116"/>
      <c r="X59" s="116"/>
      <c r="Y59" s="116"/>
      <c r="Z59" s="115"/>
      <c r="AA59" s="123"/>
      <c r="AB59" s="123"/>
      <c r="AC59" s="123"/>
      <c r="AD59" s="115"/>
      <c r="AE59" s="116"/>
      <c r="AF59" s="116"/>
      <c r="AG59" s="116"/>
    </row>
    <row r="60" spans="1:33" ht="15" customHeight="1" x14ac:dyDescent="0.2">
      <c r="A60" s="159"/>
      <c r="B60" s="128"/>
      <c r="C60" s="91">
        <v>6</v>
      </c>
      <c r="D60" s="91" t="s">
        <v>130</v>
      </c>
      <c r="E60" s="92">
        <v>5</v>
      </c>
      <c r="F60" s="87"/>
      <c r="G60" s="97"/>
      <c r="H60" s="87"/>
      <c r="I60" s="87"/>
      <c r="J60" s="87" t="s">
        <v>132</v>
      </c>
      <c r="K60" s="87" t="s">
        <v>133</v>
      </c>
      <c r="L60" s="87"/>
      <c r="M60" s="87"/>
      <c r="N60" s="87" t="s">
        <v>115</v>
      </c>
      <c r="O60" s="87" t="s">
        <v>119</v>
      </c>
      <c r="P60" s="87"/>
      <c r="Q60" s="87"/>
      <c r="R60" s="124"/>
      <c r="S60" s="116"/>
      <c r="T60" s="116"/>
      <c r="U60" s="116"/>
      <c r="V60" s="115"/>
      <c r="W60" s="116"/>
      <c r="X60" s="116"/>
      <c r="Y60" s="116"/>
      <c r="Z60" s="115"/>
      <c r="AA60" s="123"/>
      <c r="AB60" s="123"/>
      <c r="AC60" s="123"/>
      <c r="AD60" s="115"/>
      <c r="AE60" s="116"/>
      <c r="AF60" s="116"/>
      <c r="AG60" s="116"/>
    </row>
    <row r="61" spans="1:33" ht="15" customHeight="1" x14ac:dyDescent="0.2">
      <c r="A61" s="159"/>
      <c r="B61" s="128"/>
      <c r="C61" s="74">
        <v>7</v>
      </c>
      <c r="D61" s="24" t="s">
        <v>44</v>
      </c>
      <c r="E61" s="95">
        <v>4</v>
      </c>
      <c r="G61" s="96"/>
      <c r="H61" s="96" t="s">
        <v>118</v>
      </c>
      <c r="I61" s="96"/>
      <c r="J61" s="96" t="s">
        <v>73</v>
      </c>
      <c r="K61" s="96"/>
      <c r="L61" s="96"/>
      <c r="M61" s="96" t="s">
        <v>118</v>
      </c>
      <c r="N61" s="96" t="s">
        <v>115</v>
      </c>
      <c r="O61" s="96"/>
      <c r="P61" s="96"/>
      <c r="Q61" s="96"/>
      <c r="R61" s="124"/>
      <c r="S61" s="116"/>
      <c r="T61" s="116"/>
      <c r="U61" s="116"/>
      <c r="V61" s="115"/>
      <c r="W61" s="116"/>
      <c r="X61" s="116"/>
      <c r="Y61" s="116"/>
      <c r="Z61" s="115"/>
      <c r="AA61" s="123"/>
      <c r="AB61" s="123"/>
      <c r="AC61" s="123"/>
      <c r="AD61" s="115"/>
      <c r="AE61" s="116"/>
      <c r="AF61" s="116"/>
      <c r="AG61" s="116"/>
    </row>
    <row r="62" spans="1:33" ht="15" customHeight="1" x14ac:dyDescent="0.2">
      <c r="A62" s="160"/>
      <c r="B62" s="117" t="s">
        <v>45</v>
      </c>
      <c r="C62" s="118"/>
      <c r="D62" s="119"/>
      <c r="E62" s="35">
        <f t="shared" si="3"/>
        <v>43</v>
      </c>
      <c r="F62" s="31">
        <v>1</v>
      </c>
      <c r="G62" s="31">
        <v>1</v>
      </c>
      <c r="H62" s="31">
        <v>2</v>
      </c>
      <c r="I62" s="31">
        <v>2</v>
      </c>
      <c r="J62" s="31">
        <v>11</v>
      </c>
      <c r="K62" s="31">
        <v>11</v>
      </c>
      <c r="L62" s="31">
        <v>2</v>
      </c>
      <c r="M62" s="31">
        <v>1</v>
      </c>
      <c r="N62" s="31">
        <v>6</v>
      </c>
      <c r="O62" s="31">
        <v>4</v>
      </c>
      <c r="P62" s="31">
        <v>2</v>
      </c>
      <c r="Q62" s="14"/>
      <c r="R62" s="120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2"/>
    </row>
    <row r="63" spans="1:33" ht="15" customHeight="1" x14ac:dyDescent="0.2">
      <c r="A63" s="108" t="s">
        <v>98</v>
      </c>
      <c r="B63" s="109"/>
      <c r="C63" s="109"/>
      <c r="D63" s="110"/>
      <c r="E63" s="16">
        <f>SUM(F63:Q63)</f>
        <v>292</v>
      </c>
      <c r="F63" s="72">
        <v>17</v>
      </c>
      <c r="G63" s="16">
        <v>17</v>
      </c>
      <c r="H63" s="16">
        <v>9</v>
      </c>
      <c r="I63" s="16">
        <v>13</v>
      </c>
      <c r="J63" s="16">
        <v>66</v>
      </c>
      <c r="K63" s="16">
        <v>43</v>
      </c>
      <c r="L63" s="16">
        <v>9</v>
      </c>
      <c r="M63" s="16">
        <v>13</v>
      </c>
      <c r="N63" s="16">
        <v>48</v>
      </c>
      <c r="O63" s="16">
        <v>27</v>
      </c>
      <c r="P63" s="16">
        <v>30</v>
      </c>
      <c r="Q63" s="16"/>
      <c r="R63" s="6"/>
      <c r="S63" s="7"/>
      <c r="T63" s="8"/>
      <c r="U63" s="8"/>
      <c r="V63" s="8"/>
      <c r="W63" s="8"/>
      <c r="X63" s="7"/>
      <c r="Y63" s="7"/>
      <c r="Z63" s="7"/>
      <c r="AA63" s="7"/>
      <c r="AB63" s="7"/>
      <c r="AC63" s="7"/>
      <c r="AD63" s="7"/>
      <c r="AE63" s="7"/>
      <c r="AF63" s="7"/>
      <c r="AG63" s="9"/>
    </row>
    <row r="65" spans="1:14" ht="15" customHeight="1" x14ac:dyDescent="0.2">
      <c r="A65" s="111" t="s">
        <v>137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</row>
  </sheetData>
  <protectedRanges>
    <protectedRange sqref="AE5:AG61" name="区域4"/>
    <protectedRange sqref="AA5:AC61" name="区域3"/>
    <protectedRange sqref="W5:Y61" name="区域2"/>
    <protectedRange sqref="S5:U61" name="区域1"/>
  </protectedRanges>
  <autoFilter ref="V1:V65" xr:uid="{00000000-0009-0000-0000-000000000000}"/>
  <mergeCells count="233">
    <mergeCell ref="AG5:AG8"/>
    <mergeCell ref="V20:V21"/>
    <mergeCell ref="R11:R12"/>
    <mergeCell ref="V11:V12"/>
    <mergeCell ref="Z11:Z12"/>
    <mergeCell ref="AD11:AD12"/>
    <mergeCell ref="B20:B21"/>
    <mergeCell ref="S11:S12"/>
    <mergeCell ref="T11:T12"/>
    <mergeCell ref="U11:U12"/>
    <mergeCell ref="R20:R21"/>
    <mergeCell ref="S20:S21"/>
    <mergeCell ref="T20:T21"/>
    <mergeCell ref="U20:U21"/>
    <mergeCell ref="B19:D19"/>
    <mergeCell ref="R19:AG19"/>
    <mergeCell ref="V5:V8"/>
    <mergeCell ref="Z5:Z8"/>
    <mergeCell ref="W5:W8"/>
    <mergeCell ref="X5:X8"/>
    <mergeCell ref="Y5:Y8"/>
    <mergeCell ref="AA5:AA8"/>
    <mergeCell ref="AB5:AB8"/>
    <mergeCell ref="AC5:AC8"/>
    <mergeCell ref="A1:AG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V2:AG2"/>
    <mergeCell ref="V3:Y3"/>
    <mergeCell ref="Z3:AC3"/>
    <mergeCell ref="AD3:AG3"/>
    <mergeCell ref="J2:J3"/>
    <mergeCell ref="K2:K3"/>
    <mergeCell ref="L2:L3"/>
    <mergeCell ref="M2:M3"/>
    <mergeCell ref="N2:N3"/>
    <mergeCell ref="O2:O3"/>
    <mergeCell ref="A4:D4"/>
    <mergeCell ref="A5:A9"/>
    <mergeCell ref="B5:B7"/>
    <mergeCell ref="P2:P3"/>
    <mergeCell ref="Q2:Q3"/>
    <mergeCell ref="R2:U3"/>
    <mergeCell ref="R5:R8"/>
    <mergeCell ref="S5:S8"/>
    <mergeCell ref="T5:T8"/>
    <mergeCell ref="U5:U8"/>
    <mergeCell ref="AD5:AD8"/>
    <mergeCell ref="AE5:AE8"/>
    <mergeCell ref="AF5:AF8"/>
    <mergeCell ref="B22:D22"/>
    <mergeCell ref="R22:AG22"/>
    <mergeCell ref="B24:D24"/>
    <mergeCell ref="R24:AG24"/>
    <mergeCell ref="A10:D10"/>
    <mergeCell ref="A11:A62"/>
    <mergeCell ref="B13:D13"/>
    <mergeCell ref="R13:AG13"/>
    <mergeCell ref="B15:D15"/>
    <mergeCell ref="R15:AG15"/>
    <mergeCell ref="B17:D17"/>
    <mergeCell ref="R17:AG17"/>
    <mergeCell ref="B26:D26"/>
    <mergeCell ref="B28:D28"/>
    <mergeCell ref="R28:AG28"/>
    <mergeCell ref="B29:B30"/>
    <mergeCell ref="R29:R30"/>
    <mergeCell ref="S29:S30"/>
    <mergeCell ref="T29:T30"/>
    <mergeCell ref="U29:U30"/>
    <mergeCell ref="V29:V30"/>
    <mergeCell ref="W29:W30"/>
    <mergeCell ref="AD29:AD30"/>
    <mergeCell ref="AE29:AE30"/>
    <mergeCell ref="AF29:AF30"/>
    <mergeCell ref="AG29:AG30"/>
    <mergeCell ref="B31:D31"/>
    <mergeCell ref="R31:AG31"/>
    <mergeCell ref="X29:X30"/>
    <mergeCell ref="Y29:Y30"/>
    <mergeCell ref="Z29:Z30"/>
    <mergeCell ref="AA29:AA30"/>
    <mergeCell ref="AB29:AB30"/>
    <mergeCell ref="AC29:AC30"/>
    <mergeCell ref="B33:D33"/>
    <mergeCell ref="R33:AG33"/>
    <mergeCell ref="AC34:AC36"/>
    <mergeCell ref="AD34:AD36"/>
    <mergeCell ref="AE34:AE36"/>
    <mergeCell ref="AF34:AF36"/>
    <mergeCell ref="AG34:AG36"/>
    <mergeCell ref="B37:D37"/>
    <mergeCell ref="R37:AG37"/>
    <mergeCell ref="W34:W36"/>
    <mergeCell ref="X34:X36"/>
    <mergeCell ref="Y34:Y36"/>
    <mergeCell ref="Z34:Z36"/>
    <mergeCell ref="AA34:AA36"/>
    <mergeCell ref="AB34:AB36"/>
    <mergeCell ref="B34:B36"/>
    <mergeCell ref="R34:R36"/>
    <mergeCell ref="S34:S36"/>
    <mergeCell ref="T34:T36"/>
    <mergeCell ref="U34:U36"/>
    <mergeCell ref="V34:V36"/>
    <mergeCell ref="B39:D39"/>
    <mergeCell ref="R39:AG39"/>
    <mergeCell ref="AC40:AC41"/>
    <mergeCell ref="AD40:AD41"/>
    <mergeCell ref="AE40:AE41"/>
    <mergeCell ref="AF40:AF41"/>
    <mergeCell ref="AG40:AG41"/>
    <mergeCell ref="B42:D42"/>
    <mergeCell ref="R42:AG42"/>
    <mergeCell ref="W40:W41"/>
    <mergeCell ref="X40:X41"/>
    <mergeCell ref="Y40:Y41"/>
    <mergeCell ref="Z40:Z41"/>
    <mergeCell ref="AA40:AA41"/>
    <mergeCell ref="AB40:AB41"/>
    <mergeCell ref="B40:B41"/>
    <mergeCell ref="R40:R41"/>
    <mergeCell ref="S40:S41"/>
    <mergeCell ref="T40:T41"/>
    <mergeCell ref="U40:U41"/>
    <mergeCell ref="V40:V41"/>
    <mergeCell ref="B44:D44"/>
    <mergeCell ref="R44:AG44"/>
    <mergeCell ref="AC45:AC47"/>
    <mergeCell ref="AD45:AD47"/>
    <mergeCell ref="AE45:AE47"/>
    <mergeCell ref="AF45:AF47"/>
    <mergeCell ref="AG45:AG47"/>
    <mergeCell ref="B48:D48"/>
    <mergeCell ref="R48:AG48"/>
    <mergeCell ref="W45:W47"/>
    <mergeCell ref="X45:X47"/>
    <mergeCell ref="Y45:Y47"/>
    <mergeCell ref="Z45:Z47"/>
    <mergeCell ref="AA45:AA47"/>
    <mergeCell ref="AB45:AB47"/>
    <mergeCell ref="B45:B47"/>
    <mergeCell ref="R45:R47"/>
    <mergeCell ref="S45:S47"/>
    <mergeCell ref="T45:T47"/>
    <mergeCell ref="U45:U47"/>
    <mergeCell ref="V45:V47"/>
    <mergeCell ref="B50:D50"/>
    <mergeCell ref="R50:AG50"/>
    <mergeCell ref="B51:B53"/>
    <mergeCell ref="R51:R53"/>
    <mergeCell ref="S51:S53"/>
    <mergeCell ref="T51:T53"/>
    <mergeCell ref="U51:U53"/>
    <mergeCell ref="V51:V53"/>
    <mergeCell ref="W51:W53"/>
    <mergeCell ref="X51:X53"/>
    <mergeCell ref="AE51:AE53"/>
    <mergeCell ref="AF51:AF53"/>
    <mergeCell ref="AG51:AG53"/>
    <mergeCell ref="B54:D54"/>
    <mergeCell ref="R54:AG54"/>
    <mergeCell ref="B55:B61"/>
    <mergeCell ref="R55:R57"/>
    <mergeCell ref="S55:S57"/>
    <mergeCell ref="T55:T57"/>
    <mergeCell ref="U55:U57"/>
    <mergeCell ref="Y51:Y53"/>
    <mergeCell ref="Z51:Z53"/>
    <mergeCell ref="AA51:AA53"/>
    <mergeCell ref="AB51:AB53"/>
    <mergeCell ref="AC51:AC53"/>
    <mergeCell ref="AD51:AD53"/>
    <mergeCell ref="AE55:AE57"/>
    <mergeCell ref="AF55:AF57"/>
    <mergeCell ref="AG55:AG57"/>
    <mergeCell ref="V55:V57"/>
    <mergeCell ref="W55:W57"/>
    <mergeCell ref="X55:X57"/>
    <mergeCell ref="Y55:Y57"/>
    <mergeCell ref="Z55:Z57"/>
    <mergeCell ref="AA55:AA57"/>
    <mergeCell ref="A63:D63"/>
    <mergeCell ref="A65:N65"/>
    <mergeCell ref="B11:B12"/>
    <mergeCell ref="AD58:AD61"/>
    <mergeCell ref="AE58:AE61"/>
    <mergeCell ref="AF58:AF61"/>
    <mergeCell ref="AG58:AG61"/>
    <mergeCell ref="B62:D62"/>
    <mergeCell ref="R62:AG62"/>
    <mergeCell ref="X58:X61"/>
    <mergeCell ref="Y58:Y61"/>
    <mergeCell ref="Z58:Z61"/>
    <mergeCell ref="AA58:AA61"/>
    <mergeCell ref="AB58:AB61"/>
    <mergeCell ref="AC58:AC61"/>
    <mergeCell ref="R58:R61"/>
    <mergeCell ref="S58:S61"/>
    <mergeCell ref="T58:T61"/>
    <mergeCell ref="U58:U61"/>
    <mergeCell ref="V58:V61"/>
    <mergeCell ref="W58:W61"/>
    <mergeCell ref="AB55:AB57"/>
    <mergeCell ref="AC55:AC57"/>
    <mergeCell ref="AD55:AD57"/>
    <mergeCell ref="AF20:AF21"/>
    <mergeCell ref="AG20:AG21"/>
    <mergeCell ref="W11:W12"/>
    <mergeCell ref="X11:X12"/>
    <mergeCell ref="Y11:Y12"/>
    <mergeCell ref="AA11:AA12"/>
    <mergeCell ref="AB11:AB12"/>
    <mergeCell ref="AC11:AC12"/>
    <mergeCell ref="AE11:AE12"/>
    <mergeCell ref="AF11:AF12"/>
    <mergeCell ref="AG11:AG12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</mergeCells>
  <phoneticPr fontId="11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</dc:creator>
  <cp:lastModifiedBy>jwc</cp:lastModifiedBy>
  <cp:lastPrinted>2022-04-22T08:40:26Z</cp:lastPrinted>
  <dcterms:created xsi:type="dcterms:W3CDTF">2015-06-05T18:19:00Z</dcterms:created>
  <dcterms:modified xsi:type="dcterms:W3CDTF">2022-04-24T07:05:21Z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